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J:\TRANSPARENCIA\SVA\INFORMACION CONTRATOS\PLAN ANUAL CONTRATACION\2025\SVA\"/>
    </mc:Choice>
  </mc:AlternateContent>
  <xr:revisionPtr revIDLastSave="0" documentId="13_ncr:1_{A34CDF40-3BA8-4F73-A3B4-C8A2DFF68B18}" xr6:coauthVersionLast="47" xr6:coauthVersionMax="47" xr10:uidLastSave="{00000000-0000-0000-0000-000000000000}"/>
  <bookViews>
    <workbookView xWindow="-19298" yWindow="-1920" windowWidth="19396" windowHeight="10545" firstSheet="2" activeTab="4" xr2:uid="{00000000-000D-0000-FFFF-FFFF00000000}"/>
  </bookViews>
  <sheets>
    <sheet name="Previsión Contratos 2024" sheetId="1" r:id="rId1"/>
    <sheet name="Previsión Reservados 2024" sheetId="5" r:id="rId2"/>
    <sheet name="Previsión Contratos 2025" sheetId="7" r:id="rId3"/>
    <sheet name="Previsión Reservados 2025" sheetId="8" r:id="rId4"/>
    <sheet name="Previsión Encargos 2025" sheetId="9" r:id="rId5"/>
    <sheet name="Hoja1" sheetId="6" r:id="rId6"/>
  </sheets>
  <definedNames>
    <definedName name="_xlnm._FilterDatabase" localSheetId="5" hidden="1">Hoja1!$A$2:$A$95</definedName>
    <definedName name="_Hlk156910838" localSheetId="0">'Previsión Contratos 2024'!$B$9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6" i="7" l="1"/>
  <c r="N45" i="7"/>
  <c r="N44" i="7"/>
  <c r="N42" i="7"/>
  <c r="N40" i="7"/>
  <c r="N39" i="7"/>
  <c r="N38" i="7"/>
  <c r="N37" i="7"/>
  <c r="N36" i="7"/>
  <c r="N35" i="7"/>
  <c r="N34" i="7"/>
  <c r="N23" i="7"/>
  <c r="N22" i="7"/>
  <c r="N21" i="7"/>
  <c r="N18" i="7"/>
  <c r="N17" i="7"/>
  <c r="N16" i="7"/>
  <c r="N6" i="7"/>
  <c r="N5" i="7"/>
  <c r="L12" i="1" l="1"/>
  <c r="L11" i="1"/>
  <c r="L10" i="1"/>
</calcChain>
</file>

<file path=xl/sharedStrings.xml><?xml version="1.0" encoding="utf-8"?>
<sst xmlns="http://schemas.openxmlformats.org/spreadsheetml/2006/main" count="1454" uniqueCount="292">
  <si>
    <t>ÓRGANO DE CONTRATACIÓN</t>
  </si>
  <si>
    <t>OBJETO DEL CONTRATO</t>
  </si>
  <si>
    <t>TIPO CONTRACTUAL</t>
  </si>
  <si>
    <t>PROCEDIMIENTO DE ADJUDICACIÓN PREVISTO</t>
  </si>
  <si>
    <t>FECHA ESTIMADA DE INICIO DE EJECUCIÓN</t>
  </si>
  <si>
    <t>PLAZO DE EJECUCIÓN PREVISTO</t>
  </si>
  <si>
    <t xml:space="preserve">FINANCIACIÓN CON FONDOS NEXT GENERATION </t>
  </si>
  <si>
    <t>IMPORTE DE LICITACIÓN IVA INCLUIDO</t>
  </si>
  <si>
    <t>IMPORTE DE LICITACIÓN IVA EXCLUIDO</t>
  </si>
  <si>
    <t>VALOR ESTIMADO DEL CONTRATO</t>
  </si>
  <si>
    <t>SI/NO</t>
  </si>
  <si>
    <t>Justificación</t>
  </si>
  <si>
    <t>IMPORTE RESERVADO EN ANUALIDAD 2024 (IVA EXCLUIDO)</t>
  </si>
  <si>
    <t>PREVISIÓN DE CONTRATACIÓN PARA EL AÑO 2024</t>
  </si>
  <si>
    <t>FECHA ESTIMADA DEL ANUNCIO DE LICITACIÓN</t>
  </si>
  <si>
    <t>OBJETIVOS ESTRATÉGICOS INCORPORADOS</t>
  </si>
  <si>
    <t>TIPO DE ADJUDICATARIO (seleccionar)</t>
  </si>
  <si>
    <t>UNIDAD DESTINATARIA</t>
  </si>
  <si>
    <t>IMPORTE RESERVADO EN ANUALIDAD 2025 (IVA EXCLUIDO)</t>
  </si>
  <si>
    <t>¿Es un contrato RESERVADO a un Centro Especial de Empleo o una Empresa de Inserción Social?</t>
  </si>
  <si>
    <t>¿Considera el contrato apropiado a la estructura de una PYME o un profesional AUTÓNOMO?</t>
  </si>
  <si>
    <t>PREVISIÓN DE RESERVAS SOCIALES DE CONTRATOS PARA EL AÑO 2024</t>
  </si>
  <si>
    <t>ANUALIDAD 2024 (IVA excluido)</t>
  </si>
  <si>
    <t>ANUALIDAD 2025 (IVA excluido)</t>
  </si>
  <si>
    <t>ANUALIDAD 2026 (IVA excluido)</t>
  </si>
  <si>
    <t>ESTADO TRAMITACIÓN EXPTE.</t>
  </si>
  <si>
    <t>AECT Pirineos Pyrénées</t>
  </si>
  <si>
    <t>Agencia de Calidad y Prospectiva Universitaria de Aragón (ACPUA)</t>
  </si>
  <si>
    <t>Aragón Exterior, S.A.U. (AREX)</t>
  </si>
  <si>
    <t>Aragón Plataforma Logística, S.A.U. (APL)</t>
  </si>
  <si>
    <t>Aragonesa de Gestión de Residuos,S.A. (ARAGERSA)</t>
  </si>
  <si>
    <t>Aragonesa de Servicios Telemáticos (AST)</t>
  </si>
  <si>
    <t>Banco de Sangre y Tejidos de Aragón (BSTA)</t>
  </si>
  <si>
    <t>Centro de Investigación y Tecnología Agroalimentaria de Aragón (CITA)</t>
  </si>
  <si>
    <t>Centro Europeo Empresas e Innovación de Aragón, S.A. (CEEI)</t>
  </si>
  <si>
    <t>Ciudad del Motor de Aragón, S.A. (CIMASA)</t>
  </si>
  <si>
    <t>Consejo Aragonés de las Personas Mayores (COAPEMA)</t>
  </si>
  <si>
    <t>Consejo Consultivo de Aragón</t>
  </si>
  <si>
    <t>Consejo Económico y Social de Aragón</t>
  </si>
  <si>
    <t>Consorcio Comunidad de Trabajo de los Pirineos</t>
  </si>
  <si>
    <t>Consorcio de Transportes del Área de Zaragoza (CTAZ)</t>
  </si>
  <si>
    <t>Consorcio del Aeródromo/Aeropuerto de Teruel</t>
  </si>
  <si>
    <t>Consorcio para la Gestión de Residuos Urbanos Agrupación Número 1 Huesca</t>
  </si>
  <si>
    <t>Consorcio Patrimonio Ibérico de Aragón</t>
  </si>
  <si>
    <t>Consorcio Reserva de la Biosfera-Viñamala</t>
  </si>
  <si>
    <t>Consorcio Urbanistico Canfranc 2000</t>
  </si>
  <si>
    <t>Corporación Aragonesa de Radio y Televisón (CARTV)</t>
  </si>
  <si>
    <t>Corporación Empresarial Pública de Aragón, S.L.U. (CEPA)</t>
  </si>
  <si>
    <t>Departamento de Hacienda y Administración Pública</t>
  </si>
  <si>
    <t>Departamento de Sanidad</t>
  </si>
  <si>
    <t>Expo Zaragoza Empresarial, S.A.</t>
  </si>
  <si>
    <t>Feria de Zaragoza</t>
  </si>
  <si>
    <t>Fund Agencia Aragonesa para la Investig y el Desarrollo (ARAID)</t>
  </si>
  <si>
    <t>Fundación Andrea Prader</t>
  </si>
  <si>
    <t>Fundación Aragón Emprende</t>
  </si>
  <si>
    <t>Fundación Aragonesa CIRCA XX Pilar Citoler</t>
  </si>
  <si>
    <t>Fundación Beulas</t>
  </si>
  <si>
    <t>Fundación Centro Astronómico Aragonés Espacio 0,42</t>
  </si>
  <si>
    <t>Fundación Centro de Ciencias de Benasque Pedro Pascual</t>
  </si>
  <si>
    <t>Fundación Centro de Estudios de Física del Cosmos de Aragón (CEFCA)</t>
  </si>
  <si>
    <t>Fundación Conjunto Paleontológico de Teruel (DINÓPOLIS)</t>
  </si>
  <si>
    <t>Fundación de Desarrollo de la Comarca del Campo de Daroca</t>
  </si>
  <si>
    <t xml:space="preserve">Fundación de Innovación y Transferencia Agroalimentaria de Aragón (FITA) </t>
  </si>
  <si>
    <t>Fundación Goya en Aragón</t>
  </si>
  <si>
    <t>Fundación Instituto de Investigación Sanitaria de Aragón (IIS Aragón)</t>
  </si>
  <si>
    <t>Fundación Montañana Medieval</t>
  </si>
  <si>
    <t>Fundación Moto Engineering Foundation</t>
  </si>
  <si>
    <t>Fundación Santa María de Albarracín</t>
  </si>
  <si>
    <t>Fundación Tarazona Monumental</t>
  </si>
  <si>
    <t>Fundación Torralba-Fortún</t>
  </si>
  <si>
    <t>Fundación Transpirenaica-Travesía Central del Pirineo</t>
  </si>
  <si>
    <t>Fundación Universitaria Antonio Gargallo</t>
  </si>
  <si>
    <t>Fundación Zaragoza Logistics Center (ZLC)</t>
  </si>
  <si>
    <t>Gestión de residuos Huesca SAU (GRHUSA)</t>
  </si>
  <si>
    <t>Inmuebles GTF, S.L.</t>
  </si>
  <si>
    <t>Institución Ferial de Calamocha</t>
  </si>
  <si>
    <t>Instituto Aragonés de Ciencias de la Salud (IACS)</t>
  </si>
  <si>
    <t>Instituto Aragonés de Empleo (INAEM)</t>
  </si>
  <si>
    <t>Instituto Aragonés de Fomento (IAF)</t>
  </si>
  <si>
    <t>Instituto Aragonés de Gestión Ambiental (INAGA)</t>
  </si>
  <si>
    <t>Instituto Aragonés de Juventud (IAJ)</t>
  </si>
  <si>
    <t>Instituto Aragonés de la Mujer (IAM)</t>
  </si>
  <si>
    <t>Instituto Aragonés de Servicios Sociales (IASS)</t>
  </si>
  <si>
    <t>Instituto Aragonés del Agua (IAA)</t>
  </si>
  <si>
    <t>Instituto Tecnológico de Aragón (ITA)</t>
  </si>
  <si>
    <t>Parque Tecnológico del Motor de Aragón, S.A.-Technopark Motorland</t>
  </si>
  <si>
    <t>Parque Tecnológico WALQA, S.A.</t>
  </si>
  <si>
    <t>PLAZA Desarrollos Logísticos, S.L. (PDL)</t>
  </si>
  <si>
    <t>Presidencia del Gobierno de Aragón</t>
  </si>
  <si>
    <t>Promoción de Actividades Aeroportuarias, S.L.U (PAA)</t>
  </si>
  <si>
    <t>Radio Autonómica de Aragón, S.A. (RAA)</t>
  </si>
  <si>
    <t>Servicio Aragonés de Salud (SALUD) - 061</t>
  </si>
  <si>
    <t>Servicio Aragonés de Salud (SALUD) - CGIPC</t>
  </si>
  <si>
    <t>Servicio Aragonés de Salud (SALUD) - Sector Alcañiz</t>
  </si>
  <si>
    <t>Servicio Aragonés de Salud (SALUD) - Sector Barbastro</t>
  </si>
  <si>
    <t>Servicio Aragonés de Salud (SALUD) - Sector Calatayud</t>
  </si>
  <si>
    <t>Servicio Aragonés de Salud (SALUD) - Sector Huesca</t>
  </si>
  <si>
    <t>Servicio Aragonés de Salud (SALUD) - Sector Teruel</t>
  </si>
  <si>
    <t>Servicio Aragonés de Salud (SALUD) - Sector Zaragoza I</t>
  </si>
  <si>
    <t>Servicio Aragonés de Salud (SALUD) - Sector Zaragoza II</t>
  </si>
  <si>
    <t>Servicio Aragonés de Salud (SALUD) - Sector Zaragoza III</t>
  </si>
  <si>
    <t>Servicio Aragonés de Salud (SALUD) - Servicios Centrales</t>
  </si>
  <si>
    <t>Sociedad Aragonesa de Gestión Agroambiental (SARGA)</t>
  </si>
  <si>
    <t>Sociedad de Promoción y Gestión del Turismo Aragonés, S.L. (TURISMO)</t>
  </si>
  <si>
    <t>Sociedad para el Desarrollo de Calamocha, S.A. (SODECASA)</t>
  </si>
  <si>
    <t>Sociedad para el Desarrollo Industrial de Aragón, S.A. (SODIAR)</t>
  </si>
  <si>
    <t>Sociedad para la Promoción y el Desarrollo Empresarial de Teruel</t>
  </si>
  <si>
    <t>Suelo y Vivienda de Aragón, S.L.U. (SVA)</t>
  </si>
  <si>
    <t>Televisión Autonómica de Aragón, S.A. (TVA)</t>
  </si>
  <si>
    <t>Departamento de Agricultura, Ganadería y Alimentación</t>
  </si>
  <si>
    <t>Departamento de Presidencia, Interior y Cultura</t>
  </si>
  <si>
    <t xml:space="preserve">Departamento de Fomento, Vivienda, Movilidad y Logística </t>
  </si>
  <si>
    <t>Departamento de Economía, Empleo e Industria</t>
  </si>
  <si>
    <t>Departamento de Educación, Ciencia y Universidades</t>
  </si>
  <si>
    <t>Departamento de Bienestar Social y Familia</t>
  </si>
  <si>
    <t xml:space="preserve">Departamento de Desarrollo Territorial, Despoblación y Justicia </t>
  </si>
  <si>
    <t>Departamento de Medio Ambiente y Turismo</t>
  </si>
  <si>
    <t>Administrativo especial</t>
  </si>
  <si>
    <t>Concesión de servicios</t>
  </si>
  <si>
    <t>Concesión de obras</t>
  </si>
  <si>
    <t>Mixto</t>
  </si>
  <si>
    <t>Obras</t>
  </si>
  <si>
    <t>Patrimonial</t>
  </si>
  <si>
    <t>Privado</t>
  </si>
  <si>
    <t>Servicios</t>
  </si>
  <si>
    <t>Suministros</t>
  </si>
  <si>
    <t>Sectores excluidos</t>
  </si>
  <si>
    <t>IMPORTE DE ADJUDICACIÓN (IVA excluido)</t>
  </si>
  <si>
    <t>IMPORTE DE LICITACIÓN (IVA excluido)</t>
  </si>
  <si>
    <t>OTROS</t>
  </si>
  <si>
    <t>PARTICIPACIÓN DE PYME's</t>
  </si>
  <si>
    <t>CARÁCTER  MEDIOAMBIENTAL</t>
  </si>
  <si>
    <t>DE INNOVACIÓN</t>
  </si>
  <si>
    <t>MEDIDAS SOCIALES</t>
  </si>
  <si>
    <t>DIVISIÓN EN LOTES (SI/NO)</t>
  </si>
  <si>
    <t>SUJETO A REGULACIÓN ARMONIZADA (SI/NO)</t>
  </si>
  <si>
    <t>CONTRATO PLURIANUAL (SI/NO)</t>
  </si>
  <si>
    <t xml:space="preserve">Tasación de activos de la sociedad Suelo y Vivienda de Aragón, S.L.U. - Año 2024 </t>
  </si>
  <si>
    <t>-</t>
  </si>
  <si>
    <t>Presentación de los informes en tasación en papel reciclado libre de cloro, impreso a dos caras en DIN-A4</t>
  </si>
  <si>
    <t>NO</t>
  </si>
  <si>
    <t>Abierto simplificado</t>
  </si>
  <si>
    <t>SI</t>
  </si>
  <si>
    <t>45 días</t>
  </si>
  <si>
    <t>El adjudicatario del contrato debe ser una entidad homologada por el Banco de España, y normalmente son empresas de mayor envergadura</t>
  </si>
  <si>
    <t>Ejecución de obras de reparación de blandón en vial del Polígono El Espartal II de El Burgo de Ebro (Zaragoza)</t>
  </si>
  <si>
    <t>Realización por parte de la empresa adjudicataria de una sesión formativa inicial en materia de seguridad y salud en el trabajo con una duración mínima de dos horas que mejore la ocupación y adaptabilidad de las personas adscritas a la ejecución de este contrato, así como sus capacidades y cualificación</t>
  </si>
  <si>
    <t>10 semanas</t>
  </si>
  <si>
    <t xml:space="preserve">SI  </t>
  </si>
  <si>
    <t>Por la envergadura de la obra y por la clasificación que puede acreditar el contratista, puede ser perfectamente una PYME</t>
  </si>
  <si>
    <t>Póliza de seguro multirriesgo, incluida la responsabilidad civil, de inmuebles propiedad y gestionados por Suelo y Vivienda de Aragón, S.L.U. por período de 1 año</t>
  </si>
  <si>
    <t>Todas las pólizas, recibos y demás documentación en desarrollo de este contrato se remitirán en formato digital (pdf), en lugar de en papel</t>
  </si>
  <si>
    <t>1 año</t>
  </si>
  <si>
    <t>Las entidades aseguradoras, así autorizadas por la Dirección General de Seguros y Fondos de Pensiones, no suelen ser PYME, y mucho menos, autónomos</t>
  </si>
  <si>
    <t>Ejecución de las obras de urbanización del Plan de Interés General de Aragón para la implantación de un polígono de industrias de tecnologías de la información en Villanueva de Gállego (Zaragoza)</t>
  </si>
  <si>
    <t>Declaración responsable del taller con el que tenga concertado el mantenimiento de los vehículos que acredite su sistema de gestión de residuos y registros de análisis de gases</t>
  </si>
  <si>
    <t xml:space="preserve">Abierto  </t>
  </si>
  <si>
    <t>18 meses</t>
  </si>
  <si>
    <t>Dirección Facultativa, Coordinación de Seguridad y Salud y Dirección de Obra de suministro eléctrico en media y baja tensión y alumbrado público de las obras de urbanización del Plan de Interés General de Aragón para la implantación de un polígono de industrias de tecnologías de la información en Villanueva de Gállego (Zaragoza) (PIGA II)</t>
  </si>
  <si>
    <t>Realización de una acción de formación profesional en el puesto de trabajo, de 2 horas de duración, que mejore la ocupación y la adaptabilidad de las personas adscritas a la ejecución del contrato, así como sus capacidades y su calificación, en materia de Buenas Prácticas Medioambientales en la Construcción de Obras de Urbanización</t>
  </si>
  <si>
    <t>Abierto</t>
  </si>
  <si>
    <t>Es apto para un profesional, con la solvencia requerida, que puede ser autónomo y tener empleados, o subcontratar, el resto de funciones a llevar a cabo según los requerimientos de los pliegos contractuales</t>
  </si>
  <si>
    <t>Redacción de proyecto revisado y modificado de ejecución; dirección de obra, dirección de ejecución, coordinación de seguridad y salud y dirección de obra de instalaciones y telecomunicaciones en las obras de ejecución de la fase II y fase III, compuesta por 61 viviendas, de un edificio de 88 viviendas en Huesca, en la APE 19-01, entre las calles La Merced, Padre Huesca y San Lorenzo</t>
  </si>
  <si>
    <t>Realización de una sesión formativa inicial en materia de seguridad y salud en el trabajo con una duración mínima de dos horas que mejore la ocupación y adaptabilidad de las personas adscritas a la ejecución de este contrato, así como sus capacidades y cualificación.</t>
  </si>
  <si>
    <t>6 semanas + 18 meses</t>
  </si>
  <si>
    <t>Es apto para profesionales, con la solvencia requerida, que pueden ser autónomos y tener empleados, o subcontratar, el resto de funciones a llevar a cabo según los requerimientos de los pliegos contractuales</t>
  </si>
  <si>
    <t>Ejecución de obras de la fase II y fase III, compuesta por 61 viviendas, de un edificio de 88 viviendas en Huesca, en la APE 19-01, entre las calles La Merced, Padre Huesca y San Lorenzo</t>
  </si>
  <si>
    <t>Importe de licitación y niveles de solvencia técnica exigidos</t>
  </si>
  <si>
    <t>Ejecución de obras para mejora del sistema de abastecimiento y distribución de agua en Villanueva de Gállego (Zaragoza)</t>
  </si>
  <si>
    <t>6 meses</t>
  </si>
  <si>
    <t>El adjudicatario puede ser inclusive una persona física, o empresa con criterios PYME</t>
  </si>
  <si>
    <t>Por el importe de licitación y los niveles de solvencia técnica exigidos puede presentarse una PYME</t>
  </si>
  <si>
    <t>Servicio de desarrollo e implantación de un sistema o programa de prevención del blanqueo de capitales y financiación del terrorismo en la sociedad Suelo y Vivienda de Aragón, S.L.U. y asistencia a los órganos de control interno</t>
  </si>
  <si>
    <t>4 meses + 12 meses + 36 meses (prórroga)</t>
  </si>
  <si>
    <t>Reparaciones de viviendas propiedad de Suelo y Vivienda de Aragón, S.L.U.</t>
  </si>
  <si>
    <t>En licitación</t>
  </si>
  <si>
    <t>Empresa de Inserción</t>
  </si>
  <si>
    <t>PREVISIÓN DE CONTRATACIÓN PARA EL AÑO 2025</t>
  </si>
  <si>
    <t>PROGRAMA ECONÓMICO</t>
  </si>
  <si>
    <t>CPV</t>
  </si>
  <si>
    <t>IMPORTE RESERVADO EN ANUALIDAD 2026 (IVA EXCLUIDO)</t>
  </si>
  <si>
    <t>Mantenimiento de viviendas de SVA y de la Bolsa de Alquiler Social</t>
  </si>
  <si>
    <t>50700000-2; 70333000-4</t>
  </si>
  <si>
    <t>Posibilidad de subcontratación con empresas de inserción de los trabajos de preparación de espacios, limpieza o retirada de materiales</t>
  </si>
  <si>
    <t>Toda la documentación que se elabore en desarrollo de este contrato se remitirá en formato digital (pdf), en lugar de en papel</t>
  </si>
  <si>
    <t>4 años</t>
  </si>
  <si>
    <t>Una PYME puede gestionar un contrato de estas características</t>
  </si>
  <si>
    <t>Seguridad en viviendas de Suelo y Vivienda de Aragón</t>
  </si>
  <si>
    <t>79711000-1</t>
  </si>
  <si>
    <t>Desarrollo de planes formativos en materias relacionados con la ejecución del contrato</t>
  </si>
  <si>
    <t>2 años</t>
  </si>
  <si>
    <t>Alquiler de puertas antiocupa en las viviendas de la Bolsa de Alquiler Social</t>
  </si>
  <si>
    <t>44421500-2</t>
  </si>
  <si>
    <t>Tasación de activos de Suelo y Vivienda de Aragón</t>
  </si>
  <si>
    <t>79411000-8</t>
  </si>
  <si>
    <t>Se requiere que sea una sociedad tasadora homologada por el Banco de España</t>
  </si>
  <si>
    <t>Adquisición de mobiliario de oficina</t>
  </si>
  <si>
    <t>39100000-3</t>
  </si>
  <si>
    <t>Productos con etiqueta medioambiental, ecodiseño o análisis de ciclo de vida del producto</t>
  </si>
  <si>
    <t>Acuerdo Marco</t>
  </si>
  <si>
    <t>15 días</t>
  </si>
  <si>
    <t>Adquisición de equipos informáticos y de software informático</t>
  </si>
  <si>
    <t>30213000-5; 48000000-8</t>
  </si>
  <si>
    <t>Gestión de residuos con cumplimiento de normativa ambiental estricta</t>
  </si>
  <si>
    <t>Supervisión y gestión del sistema de prevención de riesgos penales, asistencia al órgano de cumplimiento, y asesoramiento técnico-jurídico en materia de cumplimiento normativo</t>
  </si>
  <si>
    <t>79111000-5</t>
  </si>
  <si>
    <t>12 meses, prorrogables por un máximo de cuatro períodos adicionales de 12 meses cada uno</t>
  </si>
  <si>
    <t xml:space="preserve">Los requerimientos de solvencia económica y financiera, y técnica o profesional, así como la adscripción obligatoria de medios al contrato, previstos en el pliego, resultan compatibles con la  estructura de una PYME o un profesional AUTÓNOMO </t>
  </si>
  <si>
    <t>Renting de vehículos para servicio de empresa</t>
  </si>
  <si>
    <t>66114000-2; 3410000-1</t>
  </si>
  <si>
    <t>Correcta gestión de residuos por parte del taller donde se realicen las reparaciones de los vehículos objeto del contrato</t>
  </si>
  <si>
    <t>48 meses</t>
  </si>
  <si>
    <t>Póliza de seguro multirriesgo, incluida la responsabilidad civil, de inmuebles propiedad y gestionados por Suelo y Vivienda de Aragón, S.L.U.</t>
  </si>
  <si>
    <t>66500000-5</t>
  </si>
  <si>
    <t>12 meses</t>
  </si>
  <si>
    <t>Se exige que el prestador del servicio sea una aseguradora inscrita en el pertinente Registro de la Dirección General de Seguros y Fondos de Pensiones, y las aseguradoras no tienen, en ningún caso, carácter de PYMESNormalmente las aseguradoras no son personas físicas en ningún caso, y tampoco son PYMES</t>
  </si>
  <si>
    <t>Adquisición de viviendas</t>
  </si>
  <si>
    <t>9 meses</t>
  </si>
  <si>
    <t>Se trata de un contrato patrimonial en que tanto las personas físicas como jurídicas, independientemente de sus circunstancias concretas, pueden ofertar inmuebles para su adquisición por parte de Suelo y Vivienda de Aragón, S.L.U.</t>
  </si>
  <si>
    <t>Redacción de proyecto básico y de ejecución y ejecución de obras para la construcción de 22 viviendas de alquiler asequible en Aínsa (Huesca)</t>
  </si>
  <si>
    <t xml:space="preserve">71000000-8; 71221000-3; 45200000-9; 45211300-2 </t>
  </si>
  <si>
    <t>El contratista deberá presentar al inicio del contrato y, en su caso, cuando cambie el taller donde se va a realizar el mantenimiento, declaración responsable del taller, con el que tenga concertado el mantenimiento de los vehículos, que acredite su sistema de gestión de residuos y registros de análisis de gases y, en todo caso, a requerimiento del responsable del contrato</t>
  </si>
  <si>
    <t>14,25 meses</t>
  </si>
  <si>
    <t>La magnitud y tipología del trabajo a desarrollar, hacen que sea difícil, aunque no inviable, que pueda ser llevado a cabo por una PYME</t>
  </si>
  <si>
    <t>Dirección Facultativa y Coordinación de Seguridad y Salud durante la ejecución de las obras de 22 viviendas de alquiler asequible en Aínsa (Huesca)</t>
  </si>
  <si>
    <t xml:space="preserve">71000000-8; 71221000-3; 71520000-9; 71317210-8 </t>
  </si>
  <si>
    <t>Los profesionales habilitados para el desarrollo de las labores de Dirección de Obra, Dirección de Ejecución y Coordinación de Seguridad y Salud son habitualmente profesionales autónomos</t>
  </si>
  <si>
    <t>Redacción de proyecto básico y de ejecución, dirección de obra y dirección de obra de instalaciones y telecomunicaciones para la construcción de un edificio de 12 viviendas protegidas en Albarracín (Teruel)</t>
  </si>
  <si>
    <t>71000000-8; 71221000-3; 71520000-9</t>
  </si>
  <si>
    <t>Como medida contributiva al cuidado medioambiental, de reducción de plástico y fomento del reciclaje, los ejemplares de proyecto, exigidos en la entrega del mismo, se realizarán con papel reciclado, impreso a dos caras, para los documentos del proyecto de memoria, anejos y presupuesto que se realicen en DIN-A4. Las tapas de las memorias y anexos y proyectos específicos se realizarán con cartón</t>
  </si>
  <si>
    <t>20,25 meses</t>
  </si>
  <si>
    <t>Los profesionales habilitados para el desarrollo de las labores de redacción de proyectos de edificación y Dirección de Obra son habitualmente profesionales autónomos</t>
  </si>
  <si>
    <t>Ejecución de obras para la construcción de un edificio de 12 viviendas protegidas en Albarracín (Teruel)</t>
  </si>
  <si>
    <t xml:space="preserve">45200000-9; 45211300-2 </t>
  </si>
  <si>
    <t>Debido a la magnitud e importe del trabajo a desarrollar, se considera que sí puede ser desarrollado por una PYME</t>
  </si>
  <si>
    <t>Dirección de ejecución de obras y coordinación de seguridad y salud para la construcción de un edificio de 12 viviendas protegidas en Albarracín (Teruel)</t>
  </si>
  <si>
    <t xml:space="preserve">71520000-9; 71317210-8 </t>
  </si>
  <si>
    <t>Los profesionales habilitados para el desarrollo de las labores de dirección de ejecución de obra y coordinación de seguridad y salud son habitualmente profesionales autónomos</t>
  </si>
  <si>
    <t>Ejecución de obras para la construcción de un edificio de 6 viviendas y local para alquiler asequible en Beceite (Teruel)</t>
  </si>
  <si>
    <t>14 meses</t>
  </si>
  <si>
    <t>Dirección Facultativa y Coordinación de Seguridad y Salud durante la ejecución de las obras de 6 viviendas de alquiler asequible y local en Beceite (Teruel)</t>
  </si>
  <si>
    <t>Redacción de proyecto básico y de ejecución, dirección de obra y dirección de obra de instalaciones y telecomunicaciones para la construcción de un edificio de 29 viviendas de alquiler en Benasque (Huesca)</t>
  </si>
  <si>
    <t>26,25 meses</t>
  </si>
  <si>
    <t>Ejecución de obras para la construcción de un edificio de 29 viviendas de alquiler en Benasque (Huesca)</t>
  </si>
  <si>
    <t>24 meses</t>
  </si>
  <si>
    <t>Dirección de ejecución de obras y coordinación de seguridad y salud para la construcción de un edificio de 29 viviendas de alquiler en Benasque (Huesca)</t>
  </si>
  <si>
    <t>Redacción de proyecto básico y de ejecución y ejecución de obras para la construcción de 15 viviendas de alquiler asequible en Boltaña (Huesca)</t>
  </si>
  <si>
    <t>Dirección Facultativa y Coordinación de Seguridad y Salud durante la ejecución de las obras de 15 viviendas de alquiler asequible en Boltaña (Huesca)</t>
  </si>
  <si>
    <t>Ejecución de obras para la construcción de 2 viviendas de alquiler en Bonansa (Huesca)</t>
  </si>
  <si>
    <t>Dirección facultativa, dirección de obra de instalaciones y telecomunicaciones y coordinación de seguridad y salud para la construcción de un edificio de 2 viviendas para alquiler asequible en Bonansa (Huesca)</t>
  </si>
  <si>
    <t>Redacción de proyecto básico y de ejecución y ejecución de obras para la rehabilitación integral de la casa cuartel de Broto (Huesca)</t>
  </si>
  <si>
    <t>Dirección Facultativa y Coordinación de Seguridad y Salud durante la rehabilitación de la casa cuartel de Broto (Huesca)</t>
  </si>
  <si>
    <t>Ejecución de obras para la construcción de 4 viviendas para alquiler asequible en Fayón (Zaragoza)</t>
  </si>
  <si>
    <t>Ejecución de obras para la finalización de 4 viviendas de alquiler asequible en Gúdar (Teruel)</t>
  </si>
  <si>
    <t>Dirección facultativa, dirección de obra de instalaciones y telecomunicaciones y coordinación de seguridad y salud para la finalización de 4 viviendas de alquiler asequible en Gúdar (Teruel)</t>
  </si>
  <si>
    <t>Ejecución de obras para la construcción de 18 viviendas, garajes y trasteros para alquiler en Jaca (Huesca)</t>
  </si>
  <si>
    <t>Redacción de proyecto básico y de ejecución, dirección de obra y dirección de obra de instalaciones y telecomunicaciones para la construcción de un edificio de 16 viviendas de alquiler en Panticosa (Huesca)</t>
  </si>
  <si>
    <t>Ejecución de obras para la construcción de un edificio de 16 viviendas de alquiler en Panticosa (Huesca)</t>
  </si>
  <si>
    <t>Dirección de ejecución de obras y coordinación de seguridad y salud para la construcción de un edificio de 16 viviendas de alquiler en Panticosa (Huesca)</t>
  </si>
  <si>
    <t>Redacción de proyecto básico para la construcción de un edificio de 60 alojamientos dotacionales, garajes y zonas comunes en Sallent de Gállego (Huesca)</t>
  </si>
  <si>
    <t>71000000-8; 71221000-3</t>
  </si>
  <si>
    <t>3 meses</t>
  </si>
  <si>
    <t>Ejecución de obras para la construcción de un edificio de 60 alojamientos dotacionales en Sallent de Gállego (Huesca)</t>
  </si>
  <si>
    <t>Redacción de proyecto de ejecución, dirección de obra y dirección de obra de instalaciones y telecomunicaciones para la construcción de un edificio de 60 alojamientos dotacionales en Sallent de Gállego (Huesca)</t>
  </si>
  <si>
    <t>25 meses</t>
  </si>
  <si>
    <t>Dirección de ejecución de obras y coordinación de seguridad y salud para la construcción de un edificio de 60 alojamientos dotacionales en Sallent de Gállego (Huesca)</t>
  </si>
  <si>
    <t>Redacción de proyecto básico y de ejecución, dirección de obra y dirección de obra de instalaciones y telecomunicaciones para la construcción de 4 viviendas para alquiler en Utrillas (Teruel)</t>
  </si>
  <si>
    <t>Dirección de ejecución de obras y coordinación de seguridad y salud para la construcción de 4 viviendas para alquiler en Utrillas (Teruel)</t>
  </si>
  <si>
    <t xml:space="preserve">18 meses  </t>
  </si>
  <si>
    <t>Ejecución de obras para la construcción de 4 viviendas para alquiler en Utrillas (Teruel)</t>
  </si>
  <si>
    <t>Redacción de proyecto básico y de ejecución, dirección de obra y dirección de obra de instalaciones y telecomunicaciones para la construcción de un edificio de 18 viviendas de alquiler en Valderrobres (Teruel)</t>
  </si>
  <si>
    <t>Ejecución de obras para la construcción de un edificio de 18 viviendas de alquiler en Valderrobres (Teruel)</t>
  </si>
  <si>
    <t>Dirección de ejecución de obras y coordinación de seguridad y salud para la construcción de un edificio de 18 viviendas de alquiler en Valderrobres (Teruel)</t>
  </si>
  <si>
    <t>Ejecución de obras para la construcción de la fase 2 de un edificio de 23 viviendas, garajes y trasteros energéticamente eficientes con destino al alquiler asequible en Villanúa (Huesca)</t>
  </si>
  <si>
    <t>Dirección Facultativa y Coordinación de Seguridad y Salud durante la ejecución de las obras de construcción de la fase 2 de un edificio de 23 viviendas, garajes y trasteros energéticamente eficientes con destino al alquiler asequible en Villanúa (Huesca)</t>
  </si>
  <si>
    <t>La presente relación, de carácter informativo es una previsión de contratación de esta mercantil a la fecha de su suscripción. Ello no obsta a que se puedan adicionar más licitaciones para dar cumplimiento a cualesquiera de los programas que gestiona, y así determine, el Departamento de Fomento, Vivienda, Logística y Cohesión Territorial (departamento de tutela de la mercantil Suelo y Vivienda de Aragón, S.L.U.)</t>
  </si>
  <si>
    <t>En Zaragoza, a fecha de firma electrónica</t>
  </si>
  <si>
    <t>Fdo. Inmaculada Aured Galve</t>
  </si>
  <si>
    <t>Directora-Gerente</t>
  </si>
  <si>
    <t>Suelo y Vivienda de Aragón, S.L.U.</t>
  </si>
  <si>
    <t>PREVISIÓN DE RESERVAS SOCIALES DE CONTRATOS PARA EL AÑO 2025</t>
  </si>
  <si>
    <t>PROCEDIMIENTO DE ADJUDICACIÓN</t>
  </si>
  <si>
    <t>ANUALIDAD 2027 (IVA excluido)</t>
  </si>
  <si>
    <t>Reparaciones de viviendas</t>
  </si>
  <si>
    <t>70333000-4</t>
  </si>
  <si>
    <t>En preparación</t>
  </si>
  <si>
    <t>PREVISIÓN DE ENCARGOS A MEDIOS PROPIOS PARA EL AÑO 2025</t>
  </si>
  <si>
    <t>OBJETO DEL ENCARGO</t>
  </si>
  <si>
    <t>IMPORTE DE ADJUDICACIÓN (IVA EXCLUIDO)</t>
  </si>
  <si>
    <t>IMPORTE DE ADJUDICACIÓN (IVA INCLUIDO)</t>
  </si>
  <si>
    <t>RAZÓN SOCIAL DEL MEDIO PROPIO</t>
  </si>
  <si>
    <t>Zaragoza, a fecha de firma electrónica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</si>
</sst>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7" x14ac:knownFonts="1">
    <font>
      <sz val="11"/>
      <color theme="1"/>
      <name val="Calibri"/>
      <family val="2"/>
      <scheme val="minor"/>
    </font>
    <font>
      <sz val="8"/>
      <color indexed="8"/>
      <name val="Calibri"/>
      <family val="2"/>
      <scheme val="minor"/>
    </font>
    <font>
      <b/>
      <sz val="8"/>
      <name val="Calibri"/>
      <family val="2"/>
      <scheme val="minor"/>
    </font>
    <font>
      <b/>
      <sz val="8"/>
      <color indexed="8"/>
      <name val="Calibri"/>
      <family val="2"/>
      <scheme val="minor"/>
    </font>
    <font>
      <sz val="8"/>
      <name val="Calibri"/>
      <family val="2"/>
      <scheme val="minor"/>
    </font>
    <font>
      <sz val="10"/>
      <color theme="1"/>
      <name val="Arial"/>
      <family val="2"/>
    </font>
    <font>
      <b/>
      <u/>
      <sz val="14"/>
      <color theme="1"/>
      <name val="Arial"/>
      <family val="2"/>
    </font>
    <font>
      <sz val="11"/>
      <color theme="1"/>
      <name val="Arial"/>
      <family val="2"/>
    </font>
    <font>
      <b/>
      <sz val="14"/>
      <color theme="1"/>
      <name val="Arial"/>
      <family val="2"/>
    </font>
    <font>
      <b/>
      <sz val="11"/>
      <color theme="1"/>
      <name val="Arial"/>
      <family val="2"/>
    </font>
    <font>
      <b/>
      <i/>
      <sz val="11"/>
      <color theme="1"/>
      <name val="Arial"/>
      <family val="2"/>
    </font>
    <font>
      <b/>
      <sz val="10"/>
      <color theme="1"/>
      <name val="Arial"/>
      <family val="2"/>
    </font>
    <font>
      <b/>
      <u/>
      <sz val="10"/>
      <color theme="1"/>
      <name val="Arial"/>
      <family val="2"/>
    </font>
    <font>
      <b/>
      <i/>
      <sz val="10"/>
      <color theme="1"/>
      <name val="Arial"/>
      <family val="2"/>
    </font>
    <font>
      <sz val="10"/>
      <name val="Arial"/>
      <family val="2"/>
    </font>
    <font>
      <sz val="10"/>
      <color rgb="FFFF0000"/>
      <name val="Arial"/>
      <family val="2"/>
    </font>
    <font>
      <sz val="12"/>
      <color theme="1"/>
      <name val="Arial"/>
      <family val="2"/>
    </font>
  </fonts>
  <fills count="12">
    <fill>
      <patternFill patternType="none"/>
    </fill>
    <fill>
      <patternFill patternType="gray125"/>
    </fill>
    <fill>
      <patternFill patternType="solid">
        <fgColor theme="7" tint="0.79998168889431442"/>
        <bgColor indexed="64"/>
      </patternFill>
    </fill>
    <fill>
      <patternFill patternType="solid">
        <fgColor theme="3" tint="0.79998168889431442"/>
        <bgColor indexed="64"/>
      </patternFill>
    </fill>
    <fill>
      <patternFill patternType="solid">
        <fgColor rgb="FFFFFF99"/>
        <bgColor indexed="64"/>
      </patternFill>
    </fill>
    <fill>
      <patternFill patternType="solid">
        <fgColor indexed="47"/>
        <bgColor indexed="64"/>
      </patternFill>
    </fill>
    <fill>
      <patternFill patternType="solid">
        <fgColor theme="8" tint="0.59999389629810485"/>
        <bgColor indexed="64"/>
      </patternFill>
    </fill>
    <fill>
      <patternFill patternType="solid">
        <fgColor rgb="FFFFCC99"/>
        <bgColor indexed="64"/>
      </patternFill>
    </fill>
    <fill>
      <patternFill patternType="solid">
        <fgColor theme="2" tint="-9.9978637043366805E-2"/>
        <bgColor indexed="64"/>
      </patternFill>
    </fill>
    <fill>
      <patternFill patternType="solid">
        <fgColor rgb="FFDDD9C4"/>
        <bgColor indexed="64"/>
      </patternFill>
    </fill>
    <fill>
      <patternFill patternType="solid">
        <fgColor rgb="FFCCFFCC"/>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101">
    <xf numFmtId="0" fontId="0" fillId="0" borderId="0" xfId="0"/>
    <xf numFmtId="0" fontId="0" fillId="0" borderId="1" xfId="0" applyBorder="1"/>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7" borderId="1" xfId="0" applyFont="1" applyFill="1" applyBorder="1" applyAlignment="1">
      <alignment horizontal="center" vertical="center"/>
    </xf>
    <xf numFmtId="0" fontId="3"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8" borderId="1" xfId="0" applyFont="1" applyFill="1" applyBorder="1" applyAlignment="1">
      <alignment horizontal="center" vertical="center" wrapText="1"/>
    </xf>
    <xf numFmtId="0" fontId="2" fillId="8" borderId="1"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10" borderId="1" xfId="0" applyFont="1" applyFill="1" applyBorder="1" applyAlignment="1">
      <alignment horizontal="center" vertical="center"/>
    </xf>
    <xf numFmtId="0" fontId="1" fillId="0" borderId="1" xfId="0" applyFont="1" applyBorder="1" applyAlignment="1">
      <alignment horizontal="center" vertical="center" wrapText="1"/>
    </xf>
    <xf numFmtId="0" fontId="2" fillId="5" borderId="10" xfId="0" applyFont="1" applyFill="1" applyBorder="1" applyAlignment="1">
      <alignment horizontal="center" vertical="center" wrapText="1"/>
    </xf>
    <xf numFmtId="0" fontId="1" fillId="11" borderId="1" xfId="0" applyFont="1" applyFill="1" applyBorder="1" applyAlignment="1">
      <alignment horizontal="center"/>
    </xf>
    <xf numFmtId="0" fontId="4" fillId="11" borderId="1" xfId="0" applyFont="1" applyFill="1" applyBorder="1" applyAlignment="1">
      <alignment horizontal="center" vertical="center"/>
    </xf>
    <xf numFmtId="0" fontId="4" fillId="0" borderId="1" xfId="0" applyFont="1" applyBorder="1" applyAlignment="1">
      <alignment horizontal="center" vertical="center"/>
    </xf>
    <xf numFmtId="0" fontId="7" fillId="0" borderId="0" xfId="0" applyFont="1" applyAlignment="1">
      <alignment horizontal="center"/>
    </xf>
    <xf numFmtId="4" fontId="7" fillId="0" borderId="0" xfId="0" applyNumberFormat="1" applyFont="1" applyAlignment="1">
      <alignment horizontal="center"/>
    </xf>
    <xf numFmtId="0" fontId="7" fillId="0" borderId="0" xfId="0" applyFont="1"/>
    <xf numFmtId="0" fontId="8" fillId="0" borderId="0" xfId="0" applyFont="1" applyAlignment="1">
      <alignment horizontal="center" vertical="center"/>
    </xf>
    <xf numFmtId="0" fontId="9" fillId="0" borderId="0" xfId="0" applyFont="1" applyAlignment="1">
      <alignment horizontal="center"/>
    </xf>
    <xf numFmtId="0" fontId="9" fillId="0" borderId="0" xfId="0" applyFont="1" applyAlignment="1">
      <alignment horizontal="center"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4" fontId="11" fillId="3" borderId="17"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4"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4" fontId="5" fillId="0" borderId="0" xfId="0" applyNumberFormat="1" applyFont="1" applyAlignment="1">
      <alignment horizontal="center" vertical="center"/>
    </xf>
    <xf numFmtId="14" fontId="5" fillId="0" borderId="0" xfId="0" applyNumberFormat="1" applyFont="1" applyAlignment="1">
      <alignment horizontal="center" vertical="center"/>
    </xf>
    <xf numFmtId="0" fontId="9" fillId="0" borderId="0" xfId="0" applyFont="1"/>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4" fontId="9" fillId="3" borderId="7" xfId="0" applyNumberFormat="1"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7" fillId="0" borderId="9" xfId="0" applyFont="1" applyBorder="1"/>
    <xf numFmtId="0" fontId="7" fillId="0" borderId="9" xfId="0" applyFont="1" applyBorder="1" applyAlignment="1">
      <alignment horizontal="center"/>
    </xf>
    <xf numFmtId="4" fontId="7" fillId="0" borderId="9" xfId="0" applyNumberFormat="1" applyFont="1" applyBorder="1" applyAlignment="1">
      <alignment horizontal="center"/>
    </xf>
    <xf numFmtId="0" fontId="7" fillId="0" borderId="1" xfId="0" applyFont="1" applyBorder="1"/>
    <xf numFmtId="4" fontId="7" fillId="0" borderId="1" xfId="0" applyNumberFormat="1" applyFont="1" applyBorder="1" applyAlignment="1">
      <alignment horizontal="center"/>
    </xf>
    <xf numFmtId="0" fontId="7" fillId="0" borderId="1" xfId="0" applyFont="1" applyBorder="1" applyAlignment="1">
      <alignment horizontal="center"/>
    </xf>
    <xf numFmtId="0" fontId="6" fillId="0" borderId="0" xfId="0" applyFont="1" applyAlignment="1">
      <alignment horizontal="center" vertic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6" fillId="0" borderId="11" xfId="0" applyFont="1" applyBorder="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wrapText="1"/>
    </xf>
    <xf numFmtId="0" fontId="5" fillId="0" borderId="0" xfId="0" applyFont="1" applyAlignment="1">
      <alignment wrapText="1"/>
    </xf>
    <xf numFmtId="0" fontId="11" fillId="0" borderId="0" xfId="0" applyFont="1" applyAlignment="1">
      <alignment vertical="center" wrapText="1"/>
    </xf>
    <xf numFmtId="0" fontId="11" fillId="0" borderId="0" xfId="0" applyFont="1" applyAlignment="1">
      <alignment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0" borderId="0" xfId="0" applyFont="1" applyAlignment="1">
      <alignment horizontal="center" vertical="center" wrapText="1"/>
    </xf>
    <xf numFmtId="164"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0" xfId="0" applyFont="1" applyAlignment="1">
      <alignment horizontal="center" wrapText="1"/>
    </xf>
    <xf numFmtId="0" fontId="14" fillId="0" borderId="1" xfId="0" applyFont="1" applyBorder="1" applyAlignment="1">
      <alignment horizontal="center" vertical="center" wrapText="1"/>
    </xf>
    <xf numFmtId="0" fontId="15" fillId="0" borderId="0" xfId="0" applyFont="1" applyAlignment="1">
      <alignment horizontal="center" vertical="center" wrapText="1"/>
    </xf>
    <xf numFmtId="17" fontId="5" fillId="0" borderId="1" xfId="0"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17" fontId="14" fillId="0" borderId="1" xfId="0" applyNumberFormat="1" applyFont="1" applyBorder="1" applyAlignment="1">
      <alignment horizontal="center" vertical="center" wrapText="1"/>
    </xf>
    <xf numFmtId="0" fontId="14" fillId="0" borderId="0" xfId="0" applyFont="1" applyAlignment="1">
      <alignment horizontal="center" wrapText="1"/>
    </xf>
    <xf numFmtId="0" fontId="5" fillId="0" borderId="0" xfId="0" applyFont="1" applyAlignment="1">
      <alignment horizontal="center" wrapText="1"/>
    </xf>
    <xf numFmtId="0" fontId="16" fillId="0" borderId="0" xfId="0" applyFont="1" applyAlignment="1">
      <alignment horizontal="center" vertical="center" wrapText="1"/>
    </xf>
    <xf numFmtId="0" fontId="16" fillId="0" borderId="0" xfId="0" applyFont="1" applyAlignment="1">
      <alignment wrapText="1"/>
    </xf>
    <xf numFmtId="0" fontId="16" fillId="0" borderId="0" xfId="0" applyFont="1" applyAlignment="1">
      <alignment horizontal="center" vertical="center" wrapText="1"/>
    </xf>
    <xf numFmtId="0" fontId="12" fillId="0" borderId="11" xfId="0" applyFont="1" applyBorder="1" applyAlignment="1">
      <alignment horizontal="center" vertical="center"/>
    </xf>
    <xf numFmtId="0" fontId="12" fillId="0" borderId="0" xfId="0" applyFont="1" applyAlignment="1">
      <alignment horizontal="center" vertical="center"/>
    </xf>
    <xf numFmtId="0" fontId="11" fillId="0" borderId="0" xfId="0" applyFont="1"/>
    <xf numFmtId="0" fontId="5" fillId="0" borderId="0" xfId="0" applyFont="1"/>
    <xf numFmtId="0" fontId="11" fillId="3" borderId="6"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5" fillId="0" borderId="9" xfId="0" applyFont="1" applyBorder="1" applyAlignment="1">
      <alignment horizontal="center"/>
    </xf>
    <xf numFmtId="4" fontId="5" fillId="0" borderId="9" xfId="0" applyNumberFormat="1" applyFont="1" applyBorder="1" applyAlignment="1">
      <alignment horizontal="center"/>
    </xf>
    <xf numFmtId="164" fontId="5" fillId="0" borderId="9" xfId="0" applyNumberFormat="1" applyFont="1" applyBorder="1" applyAlignment="1">
      <alignment horizontal="center"/>
    </xf>
    <xf numFmtId="0" fontId="5" fillId="0" borderId="0" xfId="0" applyFont="1" applyAlignment="1">
      <alignment horizontal="center"/>
    </xf>
    <xf numFmtId="0" fontId="12" fillId="0" borderId="0" xfId="0" applyFont="1" applyAlignment="1">
      <alignment horizontal="center" vertical="center"/>
    </xf>
    <xf numFmtId="0" fontId="11" fillId="3" borderId="21" xfId="0" applyFont="1" applyFill="1" applyBorder="1" applyAlignment="1">
      <alignment horizontal="center" vertical="center" wrapText="1"/>
    </xf>
    <xf numFmtId="0" fontId="5" fillId="0" borderId="9" xfId="0" applyFont="1" applyBorder="1" applyAlignment="1">
      <alignment horizontal="center" wrapText="1"/>
    </xf>
    <xf numFmtId="0" fontId="5" fillId="0" borderId="22" xfId="0" applyFont="1" applyBorder="1" applyAlignment="1">
      <alignment horizontal="center" wrapText="1"/>
    </xf>
    <xf numFmtId="0" fontId="5" fillId="0" borderId="10"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3"/>
  <sheetViews>
    <sheetView workbookViewId="0">
      <selection sqref="A1:XFD1048576"/>
    </sheetView>
  </sheetViews>
  <sheetFormatPr baseColWidth="10" defaultRowHeight="13.8" x14ac:dyDescent="0.25"/>
  <cols>
    <col min="1" max="1" width="43" style="20" customWidth="1"/>
    <col min="2" max="2" width="44.6640625" style="20" customWidth="1"/>
    <col min="3" max="3" width="31" style="20" customWidth="1"/>
    <col min="4" max="4" width="35.21875" style="20" customWidth="1"/>
    <col min="5" max="7" width="31" style="20" customWidth="1"/>
    <col min="8" max="8" width="18.6640625" style="20" bestFit="1" customWidth="1"/>
    <col min="9" max="9" width="21.6640625" style="20" bestFit="1" customWidth="1"/>
    <col min="10" max="10" width="13.5546875" style="20" customWidth="1"/>
    <col min="11" max="12" width="22.5546875" style="21" bestFit="1" customWidth="1"/>
    <col min="13" max="13" width="17" style="21" bestFit="1" customWidth="1"/>
    <col min="14" max="14" width="23.88671875" style="20" bestFit="1" customWidth="1"/>
    <col min="15" max="15" width="10.6640625" style="20" customWidth="1"/>
    <col min="16" max="16" width="16.5546875" style="20" bestFit="1" customWidth="1"/>
    <col min="17" max="18" width="19.88671875" style="20" bestFit="1" customWidth="1"/>
    <col min="19" max="19" width="19.88671875" style="20" customWidth="1"/>
    <col min="20" max="20" width="26" style="20" bestFit="1" customWidth="1"/>
    <col min="21" max="21" width="12.6640625" style="20" customWidth="1"/>
    <col min="22" max="22" width="41.6640625" style="20" customWidth="1"/>
    <col min="23" max="23" width="12" style="20" customWidth="1"/>
    <col min="24" max="25" width="21.88671875" style="20" customWidth="1"/>
    <col min="26" max="26" width="15.109375" style="20" customWidth="1"/>
    <col min="27" max="16384" width="11.5546875" style="22"/>
  </cols>
  <sheetData>
    <row r="1" spans="1:26" ht="36.75" customHeight="1" thickBot="1" x14ac:dyDescent="0.3">
      <c r="A1" s="52" t="s">
        <v>13</v>
      </c>
      <c r="B1" s="52"/>
    </row>
    <row r="2" spans="1:26" ht="34.5" customHeight="1" thickBot="1" x14ac:dyDescent="0.3">
      <c r="A2" s="23"/>
      <c r="B2" s="24"/>
      <c r="C2" s="56" t="s">
        <v>15</v>
      </c>
      <c r="D2" s="57"/>
      <c r="E2" s="57"/>
      <c r="F2" s="57"/>
      <c r="G2" s="58"/>
      <c r="H2" s="24"/>
      <c r="U2" s="53" t="s">
        <v>20</v>
      </c>
      <c r="V2" s="55"/>
      <c r="W2" s="53" t="s">
        <v>19</v>
      </c>
      <c r="X2" s="54"/>
      <c r="Y2" s="54"/>
      <c r="Z2" s="55"/>
    </row>
    <row r="3" spans="1:26" s="25" customFormat="1" ht="52.8" x14ac:dyDescent="0.3">
      <c r="A3" s="26" t="s">
        <v>0</v>
      </c>
      <c r="B3" s="27" t="s">
        <v>1</v>
      </c>
      <c r="C3" s="26" t="s">
        <v>133</v>
      </c>
      <c r="D3" s="28" t="s">
        <v>131</v>
      </c>
      <c r="E3" s="28" t="s">
        <v>132</v>
      </c>
      <c r="F3" s="28" t="s">
        <v>130</v>
      </c>
      <c r="G3" s="29" t="s">
        <v>129</v>
      </c>
      <c r="H3" s="30" t="s">
        <v>2</v>
      </c>
      <c r="I3" s="28" t="s">
        <v>135</v>
      </c>
      <c r="J3" s="28" t="s">
        <v>136</v>
      </c>
      <c r="K3" s="31" t="s">
        <v>8</v>
      </c>
      <c r="L3" s="31" t="s">
        <v>7</v>
      </c>
      <c r="M3" s="31" t="s">
        <v>9</v>
      </c>
      <c r="N3" s="28" t="s">
        <v>3</v>
      </c>
      <c r="O3" s="28" t="s">
        <v>134</v>
      </c>
      <c r="P3" s="28" t="s">
        <v>14</v>
      </c>
      <c r="Q3" s="28" t="s">
        <v>4</v>
      </c>
      <c r="R3" s="28" t="s">
        <v>5</v>
      </c>
      <c r="S3" s="27" t="s">
        <v>17</v>
      </c>
      <c r="T3" s="27" t="s">
        <v>6</v>
      </c>
      <c r="U3" s="26" t="s">
        <v>10</v>
      </c>
      <c r="V3" s="29" t="s">
        <v>11</v>
      </c>
      <c r="W3" s="26" t="s">
        <v>10</v>
      </c>
      <c r="X3" s="28" t="s">
        <v>12</v>
      </c>
      <c r="Y3" s="28" t="s">
        <v>18</v>
      </c>
      <c r="Z3" s="29" t="s">
        <v>16</v>
      </c>
    </row>
    <row r="4" spans="1:26" ht="52.8" x14ac:dyDescent="0.25">
      <c r="A4" s="32" t="s">
        <v>107</v>
      </c>
      <c r="B4" s="33" t="s">
        <v>137</v>
      </c>
      <c r="C4" s="33" t="s">
        <v>138</v>
      </c>
      <c r="D4" s="33" t="s">
        <v>139</v>
      </c>
      <c r="E4" s="33" t="s">
        <v>138</v>
      </c>
      <c r="F4" s="33" t="s">
        <v>138</v>
      </c>
      <c r="G4" s="33" t="s">
        <v>138</v>
      </c>
      <c r="H4" s="32" t="s">
        <v>124</v>
      </c>
      <c r="I4" s="32" t="s">
        <v>140</v>
      </c>
      <c r="J4" s="32" t="s">
        <v>140</v>
      </c>
      <c r="K4" s="34">
        <v>29100</v>
      </c>
      <c r="L4" s="34">
        <v>35211</v>
      </c>
      <c r="M4" s="34">
        <v>29100</v>
      </c>
      <c r="N4" s="32" t="s">
        <v>141</v>
      </c>
      <c r="O4" s="32" t="s">
        <v>142</v>
      </c>
      <c r="P4" s="35">
        <v>45444</v>
      </c>
      <c r="Q4" s="35">
        <v>45505</v>
      </c>
      <c r="R4" s="32" t="s">
        <v>143</v>
      </c>
      <c r="S4" s="32" t="s">
        <v>138</v>
      </c>
      <c r="T4" s="32" t="s">
        <v>140</v>
      </c>
      <c r="U4" s="32" t="s">
        <v>140</v>
      </c>
      <c r="V4" s="33" t="s">
        <v>144</v>
      </c>
      <c r="W4" s="32" t="s">
        <v>140</v>
      </c>
      <c r="X4" s="32" t="s">
        <v>138</v>
      </c>
      <c r="Y4" s="32" t="s">
        <v>138</v>
      </c>
      <c r="Z4" s="32"/>
    </row>
    <row r="5" spans="1:26" ht="132" x14ac:dyDescent="0.25">
      <c r="A5" s="32" t="s">
        <v>107</v>
      </c>
      <c r="B5" s="33" t="s">
        <v>145</v>
      </c>
      <c r="C5" s="33" t="s">
        <v>146</v>
      </c>
      <c r="D5" s="33" t="s">
        <v>138</v>
      </c>
      <c r="E5" s="33" t="s">
        <v>138</v>
      </c>
      <c r="F5" s="33" t="s">
        <v>138</v>
      </c>
      <c r="G5" s="33" t="s">
        <v>138</v>
      </c>
      <c r="H5" s="32" t="s">
        <v>121</v>
      </c>
      <c r="I5" s="32" t="s">
        <v>140</v>
      </c>
      <c r="J5" s="32" t="s">
        <v>140</v>
      </c>
      <c r="K5" s="34">
        <v>97909.98</v>
      </c>
      <c r="L5" s="34">
        <v>118471.08</v>
      </c>
      <c r="M5" s="34">
        <v>97909.98</v>
      </c>
      <c r="N5" s="32" t="s">
        <v>141</v>
      </c>
      <c r="O5" s="32" t="s">
        <v>140</v>
      </c>
      <c r="P5" s="35">
        <v>45223</v>
      </c>
      <c r="Q5" s="35">
        <v>45337</v>
      </c>
      <c r="R5" s="32" t="s">
        <v>147</v>
      </c>
      <c r="S5" s="32" t="s">
        <v>138</v>
      </c>
      <c r="T5" s="32" t="s">
        <v>140</v>
      </c>
      <c r="U5" s="32" t="s">
        <v>148</v>
      </c>
      <c r="V5" s="33" t="s">
        <v>149</v>
      </c>
      <c r="W5" s="32" t="s">
        <v>140</v>
      </c>
      <c r="X5" s="32" t="s">
        <v>138</v>
      </c>
      <c r="Y5" s="32" t="s">
        <v>138</v>
      </c>
      <c r="Z5" s="32"/>
    </row>
    <row r="6" spans="1:26" ht="52.8" x14ac:dyDescent="0.25">
      <c r="A6" s="32" t="s">
        <v>107</v>
      </c>
      <c r="B6" s="33" t="s">
        <v>150</v>
      </c>
      <c r="C6" s="33" t="s">
        <v>138</v>
      </c>
      <c r="D6" s="33" t="s">
        <v>151</v>
      </c>
      <c r="E6" s="33" t="s">
        <v>138</v>
      </c>
      <c r="F6" s="33" t="s">
        <v>138</v>
      </c>
      <c r="G6" s="33" t="s">
        <v>138</v>
      </c>
      <c r="H6" s="32" t="s">
        <v>124</v>
      </c>
      <c r="I6" s="32" t="s">
        <v>140</v>
      </c>
      <c r="J6" s="32" t="s">
        <v>140</v>
      </c>
      <c r="K6" s="34">
        <v>160000</v>
      </c>
      <c r="L6" s="34">
        <v>160000</v>
      </c>
      <c r="M6" s="34">
        <v>200000</v>
      </c>
      <c r="N6" s="32" t="s">
        <v>141</v>
      </c>
      <c r="O6" s="32" t="s">
        <v>140</v>
      </c>
      <c r="P6" s="35">
        <v>45329</v>
      </c>
      <c r="Q6" s="35">
        <v>45383</v>
      </c>
      <c r="R6" s="32" t="s">
        <v>152</v>
      </c>
      <c r="S6" s="32" t="s">
        <v>138</v>
      </c>
      <c r="T6" s="32" t="s">
        <v>140</v>
      </c>
      <c r="U6" s="32" t="s">
        <v>140</v>
      </c>
      <c r="V6" s="33" t="s">
        <v>153</v>
      </c>
      <c r="W6" s="32" t="s">
        <v>140</v>
      </c>
      <c r="X6" s="32" t="s">
        <v>138</v>
      </c>
      <c r="Y6" s="32" t="s">
        <v>138</v>
      </c>
      <c r="Z6" s="32"/>
    </row>
    <row r="7" spans="1:26" ht="66" x14ac:dyDescent="0.25">
      <c r="A7" s="32" t="s">
        <v>107</v>
      </c>
      <c r="B7" s="33" t="s">
        <v>154</v>
      </c>
      <c r="C7" s="33" t="s">
        <v>138</v>
      </c>
      <c r="D7" s="33" t="s">
        <v>155</v>
      </c>
      <c r="E7" s="32" t="s">
        <v>138</v>
      </c>
      <c r="F7" s="32" t="s">
        <v>138</v>
      </c>
      <c r="G7" s="32" t="s">
        <v>138</v>
      </c>
      <c r="H7" s="32" t="s">
        <v>121</v>
      </c>
      <c r="I7" s="32" t="s">
        <v>142</v>
      </c>
      <c r="J7" s="32" t="s">
        <v>142</v>
      </c>
      <c r="K7" s="34">
        <v>10382614.720000001</v>
      </c>
      <c r="L7" s="34">
        <v>12562963.810000001</v>
      </c>
      <c r="M7" s="34">
        <v>10382614.720000001</v>
      </c>
      <c r="N7" s="32" t="s">
        <v>156</v>
      </c>
      <c r="O7" s="32" t="s">
        <v>140</v>
      </c>
      <c r="P7" s="35">
        <v>45225</v>
      </c>
      <c r="Q7" s="35">
        <v>45383</v>
      </c>
      <c r="R7" s="32" t="s">
        <v>157</v>
      </c>
      <c r="S7" s="32" t="s">
        <v>138</v>
      </c>
      <c r="T7" s="32" t="s">
        <v>140</v>
      </c>
      <c r="U7" s="32" t="s">
        <v>140</v>
      </c>
      <c r="V7" s="33" t="s">
        <v>167</v>
      </c>
      <c r="W7" s="32" t="s">
        <v>140</v>
      </c>
      <c r="X7" s="32" t="s">
        <v>138</v>
      </c>
      <c r="Y7" s="32" t="s">
        <v>138</v>
      </c>
      <c r="Z7" s="32"/>
    </row>
    <row r="8" spans="1:26" ht="145.19999999999999" x14ac:dyDescent="0.25">
      <c r="A8" s="32" t="s">
        <v>107</v>
      </c>
      <c r="B8" s="33" t="s">
        <v>158</v>
      </c>
      <c r="C8" s="33" t="s">
        <v>159</v>
      </c>
      <c r="D8" s="33" t="s">
        <v>138</v>
      </c>
      <c r="E8" s="33" t="s">
        <v>138</v>
      </c>
      <c r="F8" s="33" t="s">
        <v>138</v>
      </c>
      <c r="G8" s="33" t="s">
        <v>138</v>
      </c>
      <c r="H8" s="32" t="s">
        <v>124</v>
      </c>
      <c r="I8" s="32" t="s">
        <v>140</v>
      </c>
      <c r="J8" s="32" t="s">
        <v>142</v>
      </c>
      <c r="K8" s="34">
        <v>182908.41</v>
      </c>
      <c r="L8" s="34">
        <v>221319.18</v>
      </c>
      <c r="M8" s="34">
        <v>182908.41</v>
      </c>
      <c r="N8" s="32" t="s">
        <v>160</v>
      </c>
      <c r="O8" s="32" t="s">
        <v>140</v>
      </c>
      <c r="P8" s="35">
        <v>45279</v>
      </c>
      <c r="Q8" s="35">
        <v>45383</v>
      </c>
      <c r="R8" s="32" t="s">
        <v>157</v>
      </c>
      <c r="S8" s="32" t="s">
        <v>138</v>
      </c>
      <c r="T8" s="32" t="s">
        <v>140</v>
      </c>
      <c r="U8" s="32" t="s">
        <v>142</v>
      </c>
      <c r="V8" s="33" t="s">
        <v>161</v>
      </c>
      <c r="W8" s="32" t="s">
        <v>140</v>
      </c>
      <c r="X8" s="32" t="s">
        <v>138</v>
      </c>
      <c r="Y8" s="32" t="s">
        <v>138</v>
      </c>
      <c r="Z8" s="32"/>
    </row>
    <row r="9" spans="1:26" ht="118.8" x14ac:dyDescent="0.25">
      <c r="A9" s="32" t="s">
        <v>107</v>
      </c>
      <c r="B9" s="33" t="s">
        <v>162</v>
      </c>
      <c r="C9" s="33" t="s">
        <v>163</v>
      </c>
      <c r="D9" s="33" t="s">
        <v>138</v>
      </c>
      <c r="E9" s="33" t="s">
        <v>138</v>
      </c>
      <c r="F9" s="33" t="s">
        <v>138</v>
      </c>
      <c r="G9" s="33" t="s">
        <v>138</v>
      </c>
      <c r="H9" s="32" t="s">
        <v>124</v>
      </c>
      <c r="I9" s="32" t="s">
        <v>142</v>
      </c>
      <c r="J9" s="32" t="s">
        <v>142</v>
      </c>
      <c r="K9" s="34">
        <v>316958.65000000002</v>
      </c>
      <c r="L9" s="34">
        <v>383519.97</v>
      </c>
      <c r="M9" s="34">
        <v>316958.65000000002</v>
      </c>
      <c r="N9" s="32" t="s">
        <v>160</v>
      </c>
      <c r="O9" s="32" t="s">
        <v>140</v>
      </c>
      <c r="P9" s="35">
        <v>45352</v>
      </c>
      <c r="Q9" s="35">
        <v>45413</v>
      </c>
      <c r="R9" s="32" t="s">
        <v>164</v>
      </c>
      <c r="S9" s="32" t="s">
        <v>138</v>
      </c>
      <c r="T9" s="32" t="s">
        <v>140</v>
      </c>
      <c r="U9" s="32" t="s">
        <v>142</v>
      </c>
      <c r="V9" s="33" t="s">
        <v>165</v>
      </c>
      <c r="W9" s="32" t="s">
        <v>140</v>
      </c>
      <c r="X9" s="32" t="s">
        <v>138</v>
      </c>
      <c r="Y9" s="32" t="s">
        <v>138</v>
      </c>
      <c r="Z9" s="32"/>
    </row>
    <row r="10" spans="1:26" ht="132" x14ac:dyDescent="0.25">
      <c r="A10" s="32" t="s">
        <v>107</v>
      </c>
      <c r="B10" s="33" t="s">
        <v>166</v>
      </c>
      <c r="C10" s="33" t="s">
        <v>146</v>
      </c>
      <c r="D10" s="33" t="s">
        <v>138</v>
      </c>
      <c r="E10" s="33" t="s">
        <v>138</v>
      </c>
      <c r="F10" s="33" t="s">
        <v>138</v>
      </c>
      <c r="G10" s="33" t="s">
        <v>138</v>
      </c>
      <c r="H10" s="32" t="s">
        <v>121</v>
      </c>
      <c r="I10" s="32" t="s">
        <v>142</v>
      </c>
      <c r="J10" s="32" t="s">
        <v>142</v>
      </c>
      <c r="K10" s="34">
        <v>6133309.6299999999</v>
      </c>
      <c r="L10" s="34">
        <f>K10*1.21</f>
        <v>7421304.6522999993</v>
      </c>
      <c r="M10" s="34">
        <v>6133309.6299999999</v>
      </c>
      <c r="N10" s="32" t="s">
        <v>160</v>
      </c>
      <c r="O10" s="32" t="s">
        <v>140</v>
      </c>
      <c r="P10" s="35">
        <v>45566</v>
      </c>
      <c r="Q10" s="35">
        <v>45717</v>
      </c>
      <c r="R10" s="32" t="s">
        <v>157</v>
      </c>
      <c r="S10" s="32" t="s">
        <v>138</v>
      </c>
      <c r="T10" s="32" t="s">
        <v>142</v>
      </c>
      <c r="U10" s="32" t="s">
        <v>140</v>
      </c>
      <c r="V10" s="33" t="s">
        <v>167</v>
      </c>
      <c r="W10" s="32" t="s">
        <v>140</v>
      </c>
      <c r="X10" s="32" t="s">
        <v>138</v>
      </c>
      <c r="Y10" s="32" t="s">
        <v>138</v>
      </c>
      <c r="Z10" s="32"/>
    </row>
    <row r="11" spans="1:26" ht="132" x14ac:dyDescent="0.25">
      <c r="A11" s="32" t="s">
        <v>107</v>
      </c>
      <c r="B11" s="33" t="s">
        <v>168</v>
      </c>
      <c r="C11" s="33" t="s">
        <v>146</v>
      </c>
      <c r="D11" s="33" t="s">
        <v>138</v>
      </c>
      <c r="E11" s="33" t="s">
        <v>138</v>
      </c>
      <c r="F11" s="33" t="s">
        <v>138</v>
      </c>
      <c r="G11" s="33" t="s">
        <v>138</v>
      </c>
      <c r="H11" s="32" t="s">
        <v>121</v>
      </c>
      <c r="I11" s="32" t="s">
        <v>140</v>
      </c>
      <c r="J11" s="32" t="s">
        <v>140</v>
      </c>
      <c r="K11" s="34">
        <v>1778000</v>
      </c>
      <c r="L11" s="34">
        <f>K11*1.21</f>
        <v>2151380</v>
      </c>
      <c r="M11" s="34">
        <v>1778000</v>
      </c>
      <c r="N11" s="32" t="s">
        <v>141</v>
      </c>
      <c r="O11" s="32" t="s">
        <v>140</v>
      </c>
      <c r="P11" s="35">
        <v>45397</v>
      </c>
      <c r="Q11" s="35">
        <v>45458</v>
      </c>
      <c r="R11" s="32" t="s">
        <v>169</v>
      </c>
      <c r="S11" s="32" t="s">
        <v>138</v>
      </c>
      <c r="T11" s="32" t="s">
        <v>140</v>
      </c>
      <c r="U11" s="32" t="s">
        <v>142</v>
      </c>
      <c r="V11" s="33" t="s">
        <v>171</v>
      </c>
      <c r="W11" s="32" t="s">
        <v>140</v>
      </c>
      <c r="X11" s="32" t="s">
        <v>138</v>
      </c>
      <c r="Y11" s="32" t="s">
        <v>138</v>
      </c>
      <c r="Z11" s="32"/>
    </row>
    <row r="12" spans="1:26" ht="66" x14ac:dyDescent="0.25">
      <c r="A12" s="32" t="s">
        <v>107</v>
      </c>
      <c r="B12" s="33" t="s">
        <v>172</v>
      </c>
      <c r="C12" s="33" t="s">
        <v>138</v>
      </c>
      <c r="D12" s="33" t="s">
        <v>138</v>
      </c>
      <c r="E12" s="33" t="s">
        <v>138</v>
      </c>
      <c r="F12" s="33" t="s">
        <v>138</v>
      </c>
      <c r="G12" s="33" t="s">
        <v>138</v>
      </c>
      <c r="H12" s="32" t="s">
        <v>124</v>
      </c>
      <c r="I12" s="32" t="s">
        <v>140</v>
      </c>
      <c r="J12" s="32" t="s">
        <v>142</v>
      </c>
      <c r="K12" s="34">
        <v>11658.9</v>
      </c>
      <c r="L12" s="34">
        <f>K12*1.21</f>
        <v>14107.268999999998</v>
      </c>
      <c r="M12" s="34">
        <v>18990.39</v>
      </c>
      <c r="N12" s="32" t="s">
        <v>141</v>
      </c>
      <c r="O12" s="32" t="s">
        <v>140</v>
      </c>
      <c r="P12" s="35">
        <v>45352</v>
      </c>
      <c r="Q12" s="35">
        <v>45413</v>
      </c>
      <c r="R12" s="33" t="s">
        <v>173</v>
      </c>
      <c r="S12" s="32" t="s">
        <v>138</v>
      </c>
      <c r="T12" s="32" t="s">
        <v>140</v>
      </c>
      <c r="U12" s="32" t="s">
        <v>142</v>
      </c>
      <c r="V12" s="33" t="s">
        <v>170</v>
      </c>
      <c r="W12" s="32" t="s">
        <v>140</v>
      </c>
      <c r="X12" s="32" t="s">
        <v>138</v>
      </c>
      <c r="Y12" s="32" t="s">
        <v>138</v>
      </c>
      <c r="Z12" s="32"/>
    </row>
    <row r="13" spans="1:26" x14ac:dyDescent="0.25">
      <c r="A13" s="36"/>
      <c r="B13" s="37"/>
      <c r="C13" s="37"/>
      <c r="D13" s="37"/>
      <c r="E13" s="37"/>
      <c r="F13" s="37"/>
      <c r="G13" s="37"/>
      <c r="H13" s="36"/>
      <c r="I13" s="36"/>
      <c r="J13" s="36"/>
      <c r="K13" s="38"/>
      <c r="L13" s="38"/>
      <c r="M13" s="38"/>
      <c r="N13" s="36"/>
      <c r="O13" s="36"/>
      <c r="P13" s="39"/>
      <c r="Q13" s="39"/>
      <c r="R13" s="37"/>
      <c r="S13" s="36"/>
      <c r="T13" s="36"/>
      <c r="U13" s="36"/>
      <c r="V13" s="37"/>
      <c r="W13" s="36"/>
      <c r="X13" s="36"/>
      <c r="Y13" s="36"/>
      <c r="Z13" s="36"/>
    </row>
  </sheetData>
  <mergeCells count="4">
    <mergeCell ref="A1:B1"/>
    <mergeCell ref="W2:Z2"/>
    <mergeCell ref="U2:V2"/>
    <mergeCell ref="C2:G2"/>
  </mergeCells>
  <dataValidations count="1">
    <dataValidation type="list" allowBlank="1" showInputMessage="1" showErrorMessage="1" sqref="Z4:Z13" xr:uid="{00000000-0002-0000-0000-000000000000}">
      <formula1>"Centro Especial de Empleo,Empresa de Inserción"</formula1>
    </dataValidation>
  </dataValidations>
  <pageMargins left="0.23622047244094491" right="0.23622047244094491" top="0.74803149606299213" bottom="0.74803149606299213" header="0.31496062992125984" footer="0.31496062992125984"/>
  <pageSetup paperSize="9" scale="40" fitToWidth="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Hoja1!$A$1:$A$92</xm:f>
          </x14:formula1>
          <xm:sqref>A4:A13</xm:sqref>
        </x14:dataValidation>
        <x14:dataValidation type="list" allowBlank="1" showInputMessage="1" showErrorMessage="1" xr:uid="{00000000-0002-0000-0000-000002000000}">
          <x14:formula1>
            <xm:f>Hoja1!$B$1:$B$11</xm:f>
          </x14:formula1>
          <xm:sqref>H4:H13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1"/>
  <sheetViews>
    <sheetView workbookViewId="0">
      <selection activeCell="B9" sqref="B9"/>
    </sheetView>
  </sheetViews>
  <sheetFormatPr baseColWidth="10" defaultRowHeight="13.8" x14ac:dyDescent="0.25"/>
  <cols>
    <col min="1" max="1" width="38.33203125" style="22" customWidth="1"/>
    <col min="2" max="2" width="68.5546875" style="22" customWidth="1"/>
    <col min="3" max="3" width="18.6640625" style="22" bestFit="1" customWidth="1"/>
    <col min="4" max="4" width="22.5546875" style="21" bestFit="1" customWidth="1"/>
    <col min="5" max="5" width="17" style="21" bestFit="1" customWidth="1"/>
    <col min="6" max="8" width="23.88671875" style="21" bestFit="1" customWidth="1"/>
    <col min="9" max="9" width="16.5546875" style="20" bestFit="1" customWidth="1"/>
    <col min="10" max="10" width="19.88671875" style="20" bestFit="1" customWidth="1"/>
    <col min="11" max="11" width="19.88671875" style="20" customWidth="1"/>
    <col min="12" max="16384" width="11.5546875" style="22"/>
  </cols>
  <sheetData>
    <row r="1" spans="1:11" ht="43.5" customHeight="1" thickBot="1" x14ac:dyDescent="0.3">
      <c r="A1" s="59" t="s">
        <v>21</v>
      </c>
      <c r="B1" s="59"/>
      <c r="C1" s="40"/>
    </row>
    <row r="2" spans="1:11" s="25" customFormat="1" ht="45" customHeight="1" thickBot="1" x14ac:dyDescent="0.35">
      <c r="A2" s="41" t="s">
        <v>0</v>
      </c>
      <c r="B2" s="42" t="s">
        <v>1</v>
      </c>
      <c r="C2" s="42" t="s">
        <v>2</v>
      </c>
      <c r="D2" s="43" t="s">
        <v>128</v>
      </c>
      <c r="E2" s="43" t="s">
        <v>127</v>
      </c>
      <c r="F2" s="43" t="s">
        <v>22</v>
      </c>
      <c r="G2" s="43" t="s">
        <v>23</v>
      </c>
      <c r="H2" s="43" t="s">
        <v>24</v>
      </c>
      <c r="I2" s="42" t="s">
        <v>25</v>
      </c>
      <c r="J2" s="44" t="s">
        <v>16</v>
      </c>
      <c r="K2" s="45" t="s">
        <v>17</v>
      </c>
    </row>
    <row r="3" spans="1:11" x14ac:dyDescent="0.25">
      <c r="A3" s="46" t="s">
        <v>107</v>
      </c>
      <c r="B3" s="47" t="s">
        <v>174</v>
      </c>
      <c r="C3" s="46" t="s">
        <v>121</v>
      </c>
      <c r="D3" s="48">
        <v>10000</v>
      </c>
      <c r="E3" s="48">
        <v>10000</v>
      </c>
      <c r="F3" s="48">
        <v>10000</v>
      </c>
      <c r="G3" s="48">
        <v>0</v>
      </c>
      <c r="H3" s="48">
        <v>0</v>
      </c>
      <c r="I3" s="47" t="s">
        <v>175</v>
      </c>
      <c r="J3" s="47" t="s">
        <v>176</v>
      </c>
      <c r="K3" s="47" t="s">
        <v>138</v>
      </c>
    </row>
    <row r="4" spans="1:11" x14ac:dyDescent="0.25">
      <c r="A4" s="49"/>
      <c r="B4" s="49"/>
      <c r="C4" s="49"/>
      <c r="D4" s="50"/>
      <c r="E4" s="50"/>
      <c r="F4" s="50"/>
      <c r="G4" s="50"/>
      <c r="H4" s="50"/>
      <c r="I4" s="51"/>
      <c r="J4" s="51"/>
      <c r="K4" s="51"/>
    </row>
    <row r="5" spans="1:11" x14ac:dyDescent="0.25">
      <c r="A5" s="49"/>
      <c r="B5" s="49"/>
      <c r="C5" s="49"/>
      <c r="D5" s="50"/>
      <c r="E5" s="50"/>
      <c r="F5" s="50"/>
      <c r="G5" s="50"/>
      <c r="H5" s="50"/>
      <c r="I5" s="51"/>
      <c r="J5" s="51"/>
      <c r="K5" s="51"/>
    </row>
    <row r="6" spans="1:11" x14ac:dyDescent="0.25">
      <c r="A6" s="49"/>
      <c r="B6" s="49"/>
      <c r="C6" s="49"/>
      <c r="D6" s="50"/>
      <c r="E6" s="50"/>
      <c r="F6" s="50"/>
      <c r="G6" s="50"/>
      <c r="H6" s="50"/>
      <c r="I6" s="51"/>
      <c r="J6" s="51"/>
      <c r="K6" s="51"/>
    </row>
    <row r="7" spans="1:11" x14ac:dyDescent="0.25">
      <c r="A7" s="49"/>
      <c r="B7" s="49"/>
      <c r="C7" s="49"/>
      <c r="D7" s="50"/>
      <c r="E7" s="50"/>
      <c r="F7" s="50"/>
      <c r="G7" s="50"/>
      <c r="H7" s="50"/>
      <c r="I7" s="51"/>
      <c r="J7" s="51"/>
      <c r="K7" s="51"/>
    </row>
    <row r="8" spans="1:11" x14ac:dyDescent="0.25">
      <c r="A8" s="49"/>
      <c r="B8" s="49"/>
      <c r="C8" s="49"/>
      <c r="D8" s="50"/>
      <c r="E8" s="50"/>
      <c r="F8" s="50"/>
      <c r="G8" s="50"/>
      <c r="H8" s="50"/>
      <c r="I8" s="51"/>
      <c r="J8" s="51"/>
      <c r="K8" s="51"/>
    </row>
    <row r="9" spans="1:11" x14ac:dyDescent="0.25">
      <c r="A9" s="49"/>
      <c r="B9" s="49"/>
      <c r="C9" s="49"/>
      <c r="D9" s="50"/>
      <c r="E9" s="50"/>
      <c r="F9" s="50"/>
      <c r="G9" s="50"/>
      <c r="H9" s="50"/>
      <c r="I9" s="51"/>
      <c r="J9" s="51"/>
      <c r="K9" s="51"/>
    </row>
    <row r="10" spans="1:11" x14ac:dyDescent="0.25">
      <c r="A10" s="49"/>
      <c r="B10" s="49"/>
      <c r="C10" s="49"/>
      <c r="D10" s="50"/>
      <c r="E10" s="50"/>
      <c r="F10" s="50"/>
      <c r="G10" s="50"/>
      <c r="H10" s="50"/>
      <c r="I10" s="51"/>
      <c r="J10" s="51"/>
      <c r="K10" s="51"/>
    </row>
    <row r="11" spans="1:11" x14ac:dyDescent="0.25">
      <c r="A11" s="49"/>
      <c r="B11" s="49"/>
      <c r="C11" s="49"/>
      <c r="D11" s="50"/>
      <c r="E11" s="50"/>
      <c r="F11" s="50"/>
      <c r="G11" s="50"/>
      <c r="H11" s="50"/>
      <c r="I11" s="51"/>
      <c r="J11" s="51"/>
      <c r="K11" s="51"/>
    </row>
    <row r="12" spans="1:11" x14ac:dyDescent="0.25">
      <c r="A12" s="49"/>
      <c r="B12" s="49"/>
      <c r="C12" s="49"/>
      <c r="D12" s="50"/>
      <c r="E12" s="50"/>
      <c r="F12" s="50"/>
      <c r="G12" s="50"/>
      <c r="H12" s="50"/>
      <c r="I12" s="51"/>
      <c r="J12" s="51"/>
      <c r="K12" s="51"/>
    </row>
    <row r="13" spans="1:11" x14ac:dyDescent="0.25">
      <c r="A13" s="49"/>
      <c r="B13" s="49"/>
      <c r="C13" s="49"/>
      <c r="D13" s="50"/>
      <c r="E13" s="50"/>
      <c r="F13" s="50"/>
      <c r="G13" s="50"/>
      <c r="H13" s="50"/>
      <c r="I13" s="51"/>
      <c r="J13" s="51"/>
      <c r="K13" s="51"/>
    </row>
    <row r="14" spans="1:11" x14ac:dyDescent="0.25">
      <c r="A14" s="49"/>
      <c r="B14" s="49"/>
      <c r="C14" s="49"/>
      <c r="D14" s="50"/>
      <c r="E14" s="50"/>
      <c r="F14" s="50"/>
      <c r="G14" s="50"/>
      <c r="H14" s="50"/>
      <c r="I14" s="51"/>
      <c r="J14" s="51"/>
      <c r="K14" s="51"/>
    </row>
    <row r="15" spans="1:11" x14ac:dyDescent="0.25">
      <c r="A15" s="49"/>
      <c r="B15" s="49"/>
      <c r="C15" s="49"/>
      <c r="D15" s="50"/>
      <c r="E15" s="50"/>
      <c r="F15" s="50"/>
      <c r="G15" s="50"/>
      <c r="H15" s="50"/>
      <c r="I15" s="51"/>
      <c r="J15" s="51"/>
      <c r="K15" s="51"/>
    </row>
    <row r="16" spans="1:11" x14ac:dyDescent="0.25">
      <c r="A16" s="49"/>
      <c r="B16" s="49"/>
      <c r="C16" s="49"/>
      <c r="D16" s="50"/>
      <c r="E16" s="50"/>
      <c r="F16" s="50"/>
      <c r="G16" s="50"/>
      <c r="H16" s="50"/>
      <c r="I16" s="51"/>
      <c r="J16" s="51"/>
      <c r="K16" s="51"/>
    </row>
    <row r="17" spans="1:11" x14ac:dyDescent="0.25">
      <c r="A17" s="49"/>
      <c r="B17" s="49"/>
      <c r="C17" s="49"/>
      <c r="D17" s="50"/>
      <c r="E17" s="50"/>
      <c r="F17" s="50"/>
      <c r="G17" s="50"/>
      <c r="H17" s="50"/>
      <c r="I17" s="51"/>
      <c r="J17" s="51"/>
      <c r="K17" s="51"/>
    </row>
    <row r="18" spans="1:11" x14ac:dyDescent="0.25">
      <c r="A18" s="49"/>
      <c r="B18" s="49"/>
      <c r="C18" s="49"/>
      <c r="D18" s="50"/>
      <c r="E18" s="50"/>
      <c r="F18" s="50"/>
      <c r="G18" s="50"/>
      <c r="H18" s="50"/>
      <c r="I18" s="51"/>
      <c r="J18" s="51"/>
      <c r="K18" s="51"/>
    </row>
    <row r="19" spans="1:11" x14ac:dyDescent="0.25">
      <c r="A19" s="49"/>
      <c r="B19" s="49"/>
      <c r="C19" s="49"/>
      <c r="D19" s="50"/>
      <c r="E19" s="50"/>
      <c r="F19" s="50"/>
      <c r="G19" s="50"/>
      <c r="H19" s="50"/>
      <c r="I19" s="51"/>
      <c r="J19" s="51"/>
      <c r="K19" s="51"/>
    </row>
    <row r="20" spans="1:11" x14ac:dyDescent="0.25">
      <c r="A20" s="49"/>
      <c r="B20" s="49"/>
      <c r="C20" s="49"/>
      <c r="D20" s="50"/>
      <c r="E20" s="50"/>
      <c r="F20" s="50"/>
      <c r="G20" s="50"/>
      <c r="H20" s="50"/>
      <c r="I20" s="51"/>
      <c r="J20" s="51"/>
      <c r="K20" s="51"/>
    </row>
    <row r="21" spans="1:11" x14ac:dyDescent="0.25">
      <c r="A21" s="49"/>
      <c r="B21" s="49"/>
      <c r="C21" s="49"/>
      <c r="D21" s="50"/>
      <c r="E21" s="50"/>
      <c r="F21" s="50"/>
      <c r="G21" s="50"/>
      <c r="H21" s="50"/>
      <c r="I21" s="51"/>
      <c r="J21" s="51"/>
      <c r="K21" s="51"/>
    </row>
  </sheetData>
  <mergeCells count="1">
    <mergeCell ref="A1:B1"/>
  </mergeCells>
  <dataValidations count="2">
    <dataValidation type="list" allowBlank="1" showInputMessage="1" showErrorMessage="1" sqref="I3:I21" xr:uid="{00000000-0002-0000-0100-000000000000}">
      <formula1>"En preparación,En licitación,En adjudicación,Formalizado en 2023,Formalizado en 2022,Formalizado en 2021,Formalizado en 2020,Declarado desierto"</formula1>
    </dataValidation>
    <dataValidation type="list" allowBlank="1" showInputMessage="1" showErrorMessage="1" sqref="J3:J21" xr:uid="{00000000-0002-0000-0100-000001000000}">
      <formula1>"Centro Especial de Empleo,Empresa de Inserción"</formula1>
    </dataValidation>
  </dataValidations>
  <pageMargins left="0.7" right="0.7" top="0.75" bottom="0.75" header="0.3" footer="0.3"/>
  <pageSetup paperSize="9" scale="53"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Hoja1!$A$1:$A$92</xm:f>
          </x14:formula1>
          <xm:sqref>A3:A21</xm:sqref>
        </x14:dataValidation>
        <x14:dataValidation type="list" allowBlank="1" showInputMessage="1" showErrorMessage="1" xr:uid="{00000000-0002-0000-0100-000003000000}">
          <x14:formula1>
            <xm:f>Hoja1!$B$1:$B$11</xm:f>
          </x14:formula1>
          <xm:sqref>C3:C21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B6BAF-6C67-4369-841F-D5B97F044226}">
  <dimension ref="A1:AC68"/>
  <sheetViews>
    <sheetView workbookViewId="0">
      <selection activeCell="C5" sqref="C5"/>
    </sheetView>
  </sheetViews>
  <sheetFormatPr baseColWidth="10" defaultRowHeight="13.2" x14ac:dyDescent="0.25"/>
  <cols>
    <col min="1" max="2" width="34.5546875" style="62" bestFit="1" customWidth="1"/>
    <col min="3" max="3" width="38.77734375" style="62" customWidth="1"/>
    <col min="4" max="4" width="35.6640625" style="62" bestFit="1" customWidth="1"/>
    <col min="5" max="5" width="25.77734375" style="62" customWidth="1"/>
    <col min="6" max="6" width="22" style="62" customWidth="1"/>
    <col min="7" max="7" width="46" style="62" customWidth="1"/>
    <col min="8" max="8" width="22.21875" style="62" customWidth="1"/>
    <col min="9" max="9" width="21.21875" style="62" customWidth="1"/>
    <col min="10" max="10" width="18.77734375" style="62" bestFit="1" customWidth="1"/>
    <col min="11" max="11" width="21.77734375" style="62" bestFit="1" customWidth="1"/>
    <col min="12" max="12" width="13.5546875" style="62" customWidth="1"/>
    <col min="13" max="14" width="22.5546875" style="62" bestFit="1" customWidth="1"/>
    <col min="15" max="15" width="17" style="62" bestFit="1" customWidth="1"/>
    <col min="16" max="16" width="23.77734375" style="62" bestFit="1" customWidth="1"/>
    <col min="17" max="17" width="10.77734375" style="62" customWidth="1"/>
    <col min="18" max="18" width="16.5546875" style="62" bestFit="1" customWidth="1"/>
    <col min="19" max="20" width="19.77734375" style="62" bestFit="1" customWidth="1"/>
    <col min="21" max="21" width="19.77734375" style="62" customWidth="1"/>
    <col min="22" max="22" width="26" style="62" bestFit="1" customWidth="1"/>
    <col min="23" max="23" width="12.77734375" style="62" customWidth="1"/>
    <col min="24" max="24" width="41.77734375" style="62" customWidth="1"/>
    <col min="25" max="25" width="12" style="62" customWidth="1"/>
    <col min="26" max="27" width="21.77734375" style="62" customWidth="1"/>
    <col min="28" max="28" width="15.21875" style="62" customWidth="1"/>
    <col min="29" max="16384" width="11.5546875" style="62"/>
  </cols>
  <sheetData>
    <row r="1" spans="1:29" ht="36.75" customHeight="1" thickBot="1" x14ac:dyDescent="0.3">
      <c r="A1" s="60" t="s">
        <v>177</v>
      </c>
      <c r="B1" s="60"/>
      <c r="C1" s="60"/>
      <c r="D1" s="61"/>
    </row>
    <row r="2" spans="1:29" ht="34.5" customHeight="1" thickBot="1" x14ac:dyDescent="0.3">
      <c r="A2" s="63"/>
      <c r="B2" s="63"/>
      <c r="C2" s="64"/>
      <c r="D2" s="64"/>
      <c r="E2" s="65" t="s">
        <v>15</v>
      </c>
      <c r="F2" s="66"/>
      <c r="G2" s="66"/>
      <c r="H2" s="66"/>
      <c r="I2" s="67"/>
      <c r="J2" s="64"/>
      <c r="W2" s="65" t="s">
        <v>20</v>
      </c>
      <c r="X2" s="67"/>
      <c r="Y2" s="65" t="s">
        <v>19</v>
      </c>
      <c r="Z2" s="66"/>
      <c r="AA2" s="66"/>
      <c r="AB2" s="67"/>
    </row>
    <row r="3" spans="1:29" s="69" customFormat="1" ht="60.75" customHeight="1" x14ac:dyDescent="0.3">
      <c r="A3" s="26" t="s">
        <v>0</v>
      </c>
      <c r="B3" s="28" t="s">
        <v>178</v>
      </c>
      <c r="C3" s="28" t="s">
        <v>1</v>
      </c>
      <c r="D3" s="68" t="s">
        <v>179</v>
      </c>
      <c r="E3" s="26" t="s">
        <v>133</v>
      </c>
      <c r="F3" s="28" t="s">
        <v>131</v>
      </c>
      <c r="G3" s="28" t="s">
        <v>132</v>
      </c>
      <c r="H3" s="28" t="s">
        <v>130</v>
      </c>
      <c r="I3" s="29" t="s">
        <v>129</v>
      </c>
      <c r="J3" s="30" t="s">
        <v>2</v>
      </c>
      <c r="K3" s="28" t="s">
        <v>135</v>
      </c>
      <c r="L3" s="28" t="s">
        <v>136</v>
      </c>
      <c r="M3" s="28" t="s">
        <v>8</v>
      </c>
      <c r="N3" s="28" t="s">
        <v>7</v>
      </c>
      <c r="O3" s="28" t="s">
        <v>9</v>
      </c>
      <c r="P3" s="28" t="s">
        <v>3</v>
      </c>
      <c r="Q3" s="28" t="s">
        <v>134</v>
      </c>
      <c r="R3" s="28" t="s">
        <v>14</v>
      </c>
      <c r="S3" s="28" t="s">
        <v>4</v>
      </c>
      <c r="T3" s="28" t="s">
        <v>5</v>
      </c>
      <c r="U3" s="27" t="s">
        <v>17</v>
      </c>
      <c r="V3" s="27" t="s">
        <v>6</v>
      </c>
      <c r="W3" s="26" t="s">
        <v>10</v>
      </c>
      <c r="X3" s="29" t="s">
        <v>11</v>
      </c>
      <c r="Y3" s="26" t="s">
        <v>10</v>
      </c>
      <c r="Z3" s="28" t="s">
        <v>18</v>
      </c>
      <c r="AA3" s="28" t="s">
        <v>180</v>
      </c>
      <c r="AB3" s="29" t="s">
        <v>16</v>
      </c>
    </row>
    <row r="4" spans="1:29" s="72" customFormat="1" ht="79.2" x14ac:dyDescent="0.25">
      <c r="A4" s="33" t="s">
        <v>107</v>
      </c>
      <c r="B4" s="33" t="s">
        <v>107</v>
      </c>
      <c r="C4" s="33" t="s">
        <v>181</v>
      </c>
      <c r="D4" s="33" t="s">
        <v>182</v>
      </c>
      <c r="E4" s="33" t="s">
        <v>183</v>
      </c>
      <c r="F4" s="33" t="s">
        <v>184</v>
      </c>
      <c r="G4" s="33" t="s">
        <v>138</v>
      </c>
      <c r="H4" s="33" t="s">
        <v>138</v>
      </c>
      <c r="I4" s="33" t="s">
        <v>138</v>
      </c>
      <c r="J4" s="33" t="s">
        <v>124</v>
      </c>
      <c r="K4" s="33" t="s">
        <v>142</v>
      </c>
      <c r="L4" s="33" t="s">
        <v>142</v>
      </c>
      <c r="M4" s="70">
        <v>1007077.13</v>
      </c>
      <c r="N4" s="70">
        <v>1218563.33</v>
      </c>
      <c r="O4" s="70">
        <v>2362350.67</v>
      </c>
      <c r="P4" s="33" t="s">
        <v>160</v>
      </c>
      <c r="Q4" s="33" t="s">
        <v>140</v>
      </c>
      <c r="R4" s="71">
        <v>45809</v>
      </c>
      <c r="S4" s="71">
        <v>45901</v>
      </c>
      <c r="T4" s="33" t="s">
        <v>185</v>
      </c>
      <c r="U4" s="33" t="s">
        <v>138</v>
      </c>
      <c r="V4" s="33" t="s">
        <v>140</v>
      </c>
      <c r="W4" s="33" t="s">
        <v>142</v>
      </c>
      <c r="X4" s="33" t="s">
        <v>186</v>
      </c>
      <c r="Y4" s="33" t="s">
        <v>140</v>
      </c>
      <c r="Z4" s="33" t="s">
        <v>138</v>
      </c>
      <c r="AA4" s="33" t="s">
        <v>138</v>
      </c>
      <c r="AB4" s="33" t="s">
        <v>138</v>
      </c>
    </row>
    <row r="5" spans="1:29" s="72" customFormat="1" ht="52.8" x14ac:dyDescent="0.25">
      <c r="A5" s="33" t="s">
        <v>107</v>
      </c>
      <c r="B5" s="33" t="s">
        <v>107</v>
      </c>
      <c r="C5" s="33" t="s">
        <v>187</v>
      </c>
      <c r="D5" s="33" t="s">
        <v>188</v>
      </c>
      <c r="E5" s="33" t="s">
        <v>189</v>
      </c>
      <c r="F5" s="33" t="s">
        <v>138</v>
      </c>
      <c r="G5" s="33" t="s">
        <v>138</v>
      </c>
      <c r="H5" s="33" t="s">
        <v>138</v>
      </c>
      <c r="I5" s="33" t="s">
        <v>138</v>
      </c>
      <c r="J5" s="33" t="s">
        <v>124</v>
      </c>
      <c r="K5" s="33" t="s">
        <v>140</v>
      </c>
      <c r="L5" s="33" t="s">
        <v>142</v>
      </c>
      <c r="M5" s="70">
        <v>90000</v>
      </c>
      <c r="N5" s="70">
        <f>+M5*1.21</f>
        <v>108900</v>
      </c>
      <c r="O5" s="70">
        <v>250000</v>
      </c>
      <c r="P5" s="33" t="s">
        <v>160</v>
      </c>
      <c r="Q5" s="33" t="s">
        <v>140</v>
      </c>
      <c r="R5" s="71">
        <v>45809</v>
      </c>
      <c r="S5" s="71">
        <v>45901</v>
      </c>
      <c r="T5" s="33" t="s">
        <v>190</v>
      </c>
      <c r="U5" s="33" t="s">
        <v>138</v>
      </c>
      <c r="V5" s="33" t="s">
        <v>140</v>
      </c>
      <c r="W5" s="33" t="s">
        <v>142</v>
      </c>
      <c r="X5" s="33" t="s">
        <v>186</v>
      </c>
      <c r="Y5" s="33" t="s">
        <v>140</v>
      </c>
      <c r="Z5" s="33" t="s">
        <v>138</v>
      </c>
      <c r="AA5" s="33" t="s">
        <v>138</v>
      </c>
      <c r="AB5" s="33" t="s">
        <v>138</v>
      </c>
    </row>
    <row r="6" spans="1:29" s="72" customFormat="1" ht="52.8" x14ac:dyDescent="0.25">
      <c r="A6" s="33" t="s">
        <v>107</v>
      </c>
      <c r="B6" s="33" t="s">
        <v>107</v>
      </c>
      <c r="C6" s="33" t="s">
        <v>191</v>
      </c>
      <c r="D6" s="33" t="s">
        <v>192</v>
      </c>
      <c r="E6" s="33" t="s">
        <v>189</v>
      </c>
      <c r="F6" s="33" t="s">
        <v>138</v>
      </c>
      <c r="G6" s="33" t="s">
        <v>138</v>
      </c>
      <c r="H6" s="33" t="s">
        <v>138</v>
      </c>
      <c r="I6" s="33" t="s">
        <v>138</v>
      </c>
      <c r="J6" s="33" t="s">
        <v>125</v>
      </c>
      <c r="K6" s="33" t="s">
        <v>140</v>
      </c>
      <c r="L6" s="33" t="s">
        <v>142</v>
      </c>
      <c r="M6" s="70">
        <v>91080</v>
      </c>
      <c r="N6" s="70">
        <f>+M6*1.21</f>
        <v>110206.8</v>
      </c>
      <c r="O6" s="70">
        <v>91080</v>
      </c>
      <c r="P6" s="33" t="s">
        <v>141</v>
      </c>
      <c r="Q6" s="33" t="s">
        <v>140</v>
      </c>
      <c r="R6" s="71">
        <v>45809</v>
      </c>
      <c r="S6" s="71">
        <v>45870</v>
      </c>
      <c r="T6" s="33" t="s">
        <v>190</v>
      </c>
      <c r="U6" s="33" t="s">
        <v>138</v>
      </c>
      <c r="V6" s="33" t="s">
        <v>140</v>
      </c>
      <c r="W6" s="33" t="s">
        <v>142</v>
      </c>
      <c r="X6" s="33" t="s">
        <v>186</v>
      </c>
      <c r="Y6" s="33" t="s">
        <v>140</v>
      </c>
      <c r="Z6" s="33" t="s">
        <v>138</v>
      </c>
      <c r="AA6" s="33" t="s">
        <v>138</v>
      </c>
      <c r="AB6" s="33" t="s">
        <v>138</v>
      </c>
    </row>
    <row r="7" spans="1:29" s="72" customFormat="1" ht="79.2" x14ac:dyDescent="0.25">
      <c r="A7" s="33" t="s">
        <v>107</v>
      </c>
      <c r="B7" s="33" t="s">
        <v>107</v>
      </c>
      <c r="C7" s="33" t="s">
        <v>193</v>
      </c>
      <c r="D7" s="33" t="s">
        <v>194</v>
      </c>
      <c r="E7" s="33" t="s">
        <v>138</v>
      </c>
      <c r="F7" s="33" t="s">
        <v>184</v>
      </c>
      <c r="G7" s="33" t="s">
        <v>138</v>
      </c>
      <c r="H7" s="33" t="s">
        <v>138</v>
      </c>
      <c r="I7" s="33" t="s">
        <v>138</v>
      </c>
      <c r="J7" s="33" t="s">
        <v>124</v>
      </c>
      <c r="K7" s="33" t="s">
        <v>140</v>
      </c>
      <c r="L7" s="33" t="s">
        <v>140</v>
      </c>
      <c r="M7" s="70">
        <v>30000</v>
      </c>
      <c r="N7" s="70">
        <v>36300</v>
      </c>
      <c r="O7" s="70">
        <v>30000</v>
      </c>
      <c r="P7" s="33" t="s">
        <v>141</v>
      </c>
      <c r="Q7" s="33" t="s">
        <v>142</v>
      </c>
      <c r="R7" s="71">
        <v>45839</v>
      </c>
      <c r="S7" s="71">
        <v>45901</v>
      </c>
      <c r="T7" s="33" t="s">
        <v>143</v>
      </c>
      <c r="U7" s="33" t="s">
        <v>138</v>
      </c>
      <c r="V7" s="33" t="s">
        <v>140</v>
      </c>
      <c r="W7" s="33" t="s">
        <v>140</v>
      </c>
      <c r="X7" s="33" t="s">
        <v>195</v>
      </c>
      <c r="Y7" s="33" t="s">
        <v>140</v>
      </c>
      <c r="Z7" s="33" t="s">
        <v>138</v>
      </c>
      <c r="AA7" s="33" t="s">
        <v>138</v>
      </c>
      <c r="AB7" s="33" t="s">
        <v>138</v>
      </c>
    </row>
    <row r="8" spans="1:29" s="72" customFormat="1" ht="52.8" x14ac:dyDescent="0.25">
      <c r="A8" s="33" t="s">
        <v>107</v>
      </c>
      <c r="B8" s="33" t="s">
        <v>107</v>
      </c>
      <c r="C8" s="33" t="s">
        <v>196</v>
      </c>
      <c r="D8" s="33" t="s">
        <v>197</v>
      </c>
      <c r="E8" s="33" t="s">
        <v>138</v>
      </c>
      <c r="F8" s="33" t="s">
        <v>198</v>
      </c>
      <c r="G8" s="33" t="s">
        <v>138</v>
      </c>
      <c r="H8" s="33" t="s">
        <v>138</v>
      </c>
      <c r="I8" s="33" t="s">
        <v>138</v>
      </c>
      <c r="J8" s="33" t="s">
        <v>125</v>
      </c>
      <c r="K8" s="33" t="s">
        <v>140</v>
      </c>
      <c r="L8" s="33" t="s">
        <v>140</v>
      </c>
      <c r="M8" s="70">
        <v>12155</v>
      </c>
      <c r="N8" s="70">
        <v>14707.55</v>
      </c>
      <c r="O8" s="70">
        <v>12155</v>
      </c>
      <c r="P8" s="33" t="s">
        <v>199</v>
      </c>
      <c r="Q8" s="33" t="s">
        <v>140</v>
      </c>
      <c r="R8" s="71">
        <v>45839</v>
      </c>
      <c r="S8" s="71">
        <v>45901</v>
      </c>
      <c r="T8" s="33" t="s">
        <v>200</v>
      </c>
      <c r="U8" s="33" t="s">
        <v>138</v>
      </c>
      <c r="V8" s="33" t="s">
        <v>140</v>
      </c>
      <c r="W8" s="33" t="s">
        <v>142</v>
      </c>
      <c r="X8" s="33" t="s">
        <v>186</v>
      </c>
      <c r="Y8" s="33" t="s">
        <v>140</v>
      </c>
      <c r="Z8" s="33" t="s">
        <v>138</v>
      </c>
      <c r="AA8" s="33" t="s">
        <v>138</v>
      </c>
      <c r="AB8" s="33" t="s">
        <v>138</v>
      </c>
    </row>
    <row r="9" spans="1:29" s="72" customFormat="1" ht="52.8" x14ac:dyDescent="0.25">
      <c r="A9" s="33" t="s">
        <v>107</v>
      </c>
      <c r="B9" s="33" t="s">
        <v>107</v>
      </c>
      <c r="C9" s="33" t="s">
        <v>201</v>
      </c>
      <c r="D9" s="33" t="s">
        <v>202</v>
      </c>
      <c r="E9" s="33" t="s">
        <v>138</v>
      </c>
      <c r="F9" s="33" t="s">
        <v>203</v>
      </c>
      <c r="G9" s="33" t="s">
        <v>138</v>
      </c>
      <c r="H9" s="33" t="s">
        <v>138</v>
      </c>
      <c r="I9" s="33" t="s">
        <v>138</v>
      </c>
      <c r="J9" s="33" t="s">
        <v>125</v>
      </c>
      <c r="K9" s="33" t="s">
        <v>140</v>
      </c>
      <c r="L9" s="33" t="s">
        <v>140</v>
      </c>
      <c r="M9" s="70">
        <v>69000</v>
      </c>
      <c r="N9" s="70">
        <v>83490</v>
      </c>
      <c r="O9" s="70">
        <v>69000</v>
      </c>
      <c r="P9" s="33" t="s">
        <v>141</v>
      </c>
      <c r="Q9" s="33" t="s">
        <v>140</v>
      </c>
      <c r="R9" s="71">
        <v>45839</v>
      </c>
      <c r="S9" s="71">
        <v>45901</v>
      </c>
      <c r="T9" s="33" t="s">
        <v>200</v>
      </c>
      <c r="U9" s="33" t="s">
        <v>138</v>
      </c>
      <c r="V9" s="33" t="s">
        <v>140</v>
      </c>
      <c r="W9" s="33" t="s">
        <v>142</v>
      </c>
      <c r="X9" s="33" t="s">
        <v>186</v>
      </c>
      <c r="Y9" s="33" t="s">
        <v>140</v>
      </c>
      <c r="Z9" s="33" t="s">
        <v>138</v>
      </c>
      <c r="AA9" s="33" t="s">
        <v>138</v>
      </c>
      <c r="AB9" s="33" t="s">
        <v>138</v>
      </c>
    </row>
    <row r="10" spans="1:29" s="37" customFormat="1" ht="90.45" customHeight="1" x14ac:dyDescent="0.3">
      <c r="A10" s="33" t="s">
        <v>107</v>
      </c>
      <c r="B10" s="33" t="s">
        <v>107</v>
      </c>
      <c r="C10" s="33" t="s">
        <v>204</v>
      </c>
      <c r="D10" s="33" t="s">
        <v>205</v>
      </c>
      <c r="E10" s="33" t="s">
        <v>138</v>
      </c>
      <c r="F10" s="33" t="s">
        <v>184</v>
      </c>
      <c r="G10" s="33" t="s">
        <v>138</v>
      </c>
      <c r="H10" s="33" t="s">
        <v>138</v>
      </c>
      <c r="I10" s="33" t="s">
        <v>138</v>
      </c>
      <c r="J10" s="33" t="s">
        <v>124</v>
      </c>
      <c r="K10" s="33" t="s">
        <v>140</v>
      </c>
      <c r="L10" s="33" t="s">
        <v>142</v>
      </c>
      <c r="M10" s="70">
        <v>5865.19</v>
      </c>
      <c r="N10" s="70">
        <v>7096.88</v>
      </c>
      <c r="O10" s="70">
        <v>29325.96</v>
      </c>
      <c r="P10" s="33" t="s">
        <v>141</v>
      </c>
      <c r="Q10" s="33" t="s">
        <v>140</v>
      </c>
      <c r="R10" s="71">
        <v>45839</v>
      </c>
      <c r="S10" s="71">
        <v>45901</v>
      </c>
      <c r="T10" s="33" t="s">
        <v>206</v>
      </c>
      <c r="U10" s="33" t="s">
        <v>138</v>
      </c>
      <c r="V10" s="33" t="s">
        <v>140</v>
      </c>
      <c r="W10" s="33" t="s">
        <v>142</v>
      </c>
      <c r="X10" s="33" t="s">
        <v>207</v>
      </c>
      <c r="Y10" s="33" t="s">
        <v>140</v>
      </c>
      <c r="Z10" s="33" t="s">
        <v>138</v>
      </c>
      <c r="AA10" s="33" t="s">
        <v>138</v>
      </c>
      <c r="AB10" s="33" t="s">
        <v>138</v>
      </c>
    </row>
    <row r="11" spans="1:29" s="72" customFormat="1" ht="79.2" x14ac:dyDescent="0.25">
      <c r="A11" s="33" t="s">
        <v>107</v>
      </c>
      <c r="B11" s="33" t="s">
        <v>107</v>
      </c>
      <c r="C11" s="33" t="s">
        <v>208</v>
      </c>
      <c r="D11" s="33" t="s">
        <v>209</v>
      </c>
      <c r="E11" s="33" t="s">
        <v>138</v>
      </c>
      <c r="F11" s="33" t="s">
        <v>210</v>
      </c>
      <c r="G11" s="33" t="s">
        <v>138</v>
      </c>
      <c r="H11" s="33" t="s">
        <v>138</v>
      </c>
      <c r="I11" s="33" t="s">
        <v>138</v>
      </c>
      <c r="J11" s="33" t="s">
        <v>125</v>
      </c>
      <c r="K11" s="33" t="s">
        <v>140</v>
      </c>
      <c r="L11" s="33" t="s">
        <v>142</v>
      </c>
      <c r="M11" s="70">
        <v>90000</v>
      </c>
      <c r="N11" s="70">
        <v>108900</v>
      </c>
      <c r="O11" s="70">
        <v>90000</v>
      </c>
      <c r="P11" s="33" t="s">
        <v>141</v>
      </c>
      <c r="Q11" s="33" t="s">
        <v>140</v>
      </c>
      <c r="R11" s="71">
        <v>45870</v>
      </c>
      <c r="S11" s="71">
        <v>46022</v>
      </c>
      <c r="T11" s="33" t="s">
        <v>211</v>
      </c>
      <c r="U11" s="33" t="s">
        <v>138</v>
      </c>
      <c r="V11" s="33" t="s">
        <v>140</v>
      </c>
      <c r="W11" s="33" t="s">
        <v>142</v>
      </c>
      <c r="X11" s="33" t="s">
        <v>186</v>
      </c>
      <c r="Y11" s="33" t="s">
        <v>140</v>
      </c>
      <c r="Z11" s="33" t="s">
        <v>138</v>
      </c>
      <c r="AA11" s="33" t="s">
        <v>138</v>
      </c>
      <c r="AB11" s="33" t="s">
        <v>138</v>
      </c>
    </row>
    <row r="12" spans="1:29" s="37" customFormat="1" ht="90.45" customHeight="1" x14ac:dyDescent="0.3">
      <c r="A12" s="33" t="s">
        <v>107</v>
      </c>
      <c r="B12" s="33" t="s">
        <v>107</v>
      </c>
      <c r="C12" s="33" t="s">
        <v>212</v>
      </c>
      <c r="D12" s="33" t="s">
        <v>213</v>
      </c>
      <c r="E12" s="33" t="s">
        <v>138</v>
      </c>
      <c r="F12" s="33" t="s">
        <v>184</v>
      </c>
      <c r="G12" s="33" t="s">
        <v>138</v>
      </c>
      <c r="H12" s="33" t="s">
        <v>138</v>
      </c>
      <c r="I12" s="33" t="s">
        <v>138</v>
      </c>
      <c r="J12" s="33" t="s">
        <v>124</v>
      </c>
      <c r="K12" s="33" t="s">
        <v>142</v>
      </c>
      <c r="L12" s="33" t="s">
        <v>142</v>
      </c>
      <c r="M12" s="70">
        <v>185000</v>
      </c>
      <c r="N12" s="70">
        <v>185000</v>
      </c>
      <c r="O12" s="70">
        <v>200000</v>
      </c>
      <c r="P12" s="33" t="s">
        <v>141</v>
      </c>
      <c r="Q12" s="33" t="s">
        <v>140</v>
      </c>
      <c r="R12" s="71">
        <v>45839</v>
      </c>
      <c r="S12" s="71">
        <v>45901</v>
      </c>
      <c r="T12" s="33" t="s">
        <v>214</v>
      </c>
      <c r="U12" s="33" t="s">
        <v>138</v>
      </c>
      <c r="V12" s="33" t="s">
        <v>140</v>
      </c>
      <c r="W12" s="33" t="s">
        <v>140</v>
      </c>
      <c r="X12" s="73" t="s">
        <v>215</v>
      </c>
      <c r="Y12" s="33" t="s">
        <v>140</v>
      </c>
      <c r="Z12" s="33" t="s">
        <v>138</v>
      </c>
      <c r="AA12" s="33" t="s">
        <v>138</v>
      </c>
      <c r="AB12" s="33" t="s">
        <v>138</v>
      </c>
      <c r="AC12" s="74"/>
    </row>
    <row r="13" spans="1:29" s="37" customFormat="1" ht="90.45" customHeight="1" x14ac:dyDescent="0.3">
      <c r="A13" s="33" t="s">
        <v>107</v>
      </c>
      <c r="B13" s="33" t="s">
        <v>107</v>
      </c>
      <c r="C13" s="33" t="s">
        <v>216</v>
      </c>
      <c r="D13" s="33" t="s">
        <v>138</v>
      </c>
      <c r="E13" s="33" t="s">
        <v>138</v>
      </c>
      <c r="F13" s="33" t="s">
        <v>138</v>
      </c>
      <c r="G13" s="33" t="s">
        <v>138</v>
      </c>
      <c r="H13" s="33" t="s">
        <v>138</v>
      </c>
      <c r="I13" s="33" t="s">
        <v>138</v>
      </c>
      <c r="J13" s="33" t="s">
        <v>122</v>
      </c>
      <c r="K13" s="33" t="s">
        <v>140</v>
      </c>
      <c r="L13" s="33" t="s">
        <v>140</v>
      </c>
      <c r="M13" s="70">
        <v>10241257.289999999</v>
      </c>
      <c r="N13" s="70">
        <v>10241257.289999999</v>
      </c>
      <c r="O13" s="70">
        <v>10241257.289999999</v>
      </c>
      <c r="P13" s="33" t="s">
        <v>122</v>
      </c>
      <c r="Q13" s="33" t="s">
        <v>140</v>
      </c>
      <c r="R13" s="71">
        <v>45677</v>
      </c>
      <c r="S13" s="71">
        <v>45961</v>
      </c>
      <c r="T13" s="33" t="s">
        <v>217</v>
      </c>
      <c r="U13" s="33" t="s">
        <v>138</v>
      </c>
      <c r="V13" s="33" t="s">
        <v>140</v>
      </c>
      <c r="W13" s="33" t="s">
        <v>140</v>
      </c>
      <c r="X13" s="33" t="s">
        <v>218</v>
      </c>
      <c r="Y13" s="33" t="s">
        <v>140</v>
      </c>
      <c r="Z13" s="33" t="s">
        <v>138</v>
      </c>
      <c r="AA13" s="33" t="s">
        <v>138</v>
      </c>
      <c r="AB13" s="33" t="s">
        <v>138</v>
      </c>
    </row>
    <row r="14" spans="1:29" s="72" customFormat="1" ht="224.4" x14ac:dyDescent="0.25">
      <c r="A14" s="33" t="s">
        <v>107</v>
      </c>
      <c r="B14" s="33" t="s">
        <v>107</v>
      </c>
      <c r="C14" s="33" t="s">
        <v>219</v>
      </c>
      <c r="D14" s="33" t="s">
        <v>220</v>
      </c>
      <c r="E14" s="33" t="s">
        <v>138</v>
      </c>
      <c r="F14" s="33" t="s">
        <v>221</v>
      </c>
      <c r="G14" s="33" t="s">
        <v>138</v>
      </c>
      <c r="H14" s="33" t="s">
        <v>138</v>
      </c>
      <c r="I14" s="33" t="s">
        <v>138</v>
      </c>
      <c r="J14" s="33" t="s">
        <v>120</v>
      </c>
      <c r="K14" s="33" t="s">
        <v>140</v>
      </c>
      <c r="L14" s="33" t="s">
        <v>142</v>
      </c>
      <c r="M14" s="70">
        <v>3376311.25</v>
      </c>
      <c r="N14" s="70">
        <v>3725786.38</v>
      </c>
      <c r="O14" s="70">
        <v>3376311.25</v>
      </c>
      <c r="P14" s="33" t="s">
        <v>160</v>
      </c>
      <c r="Q14" s="33" t="s">
        <v>140</v>
      </c>
      <c r="R14" s="75">
        <v>45748</v>
      </c>
      <c r="S14" s="75">
        <v>45809</v>
      </c>
      <c r="T14" s="33" t="s">
        <v>222</v>
      </c>
      <c r="U14" s="33" t="s">
        <v>138</v>
      </c>
      <c r="V14" s="33" t="s">
        <v>142</v>
      </c>
      <c r="W14" s="33" t="s">
        <v>140</v>
      </c>
      <c r="X14" s="33" t="s">
        <v>223</v>
      </c>
      <c r="Y14" s="33" t="s">
        <v>140</v>
      </c>
      <c r="Z14" s="33" t="s">
        <v>138</v>
      </c>
      <c r="AA14" s="33" t="s">
        <v>138</v>
      </c>
      <c r="AB14" s="33" t="s">
        <v>138</v>
      </c>
    </row>
    <row r="15" spans="1:29" s="72" customFormat="1" ht="158.4" x14ac:dyDescent="0.25">
      <c r="A15" s="33" t="s">
        <v>107</v>
      </c>
      <c r="B15" s="33" t="s">
        <v>107</v>
      </c>
      <c r="C15" s="33" t="s">
        <v>224</v>
      </c>
      <c r="D15" s="33" t="s">
        <v>225</v>
      </c>
      <c r="E15" s="33" t="s">
        <v>146</v>
      </c>
      <c r="F15" s="33" t="s">
        <v>138</v>
      </c>
      <c r="G15" s="33" t="s">
        <v>138</v>
      </c>
      <c r="H15" s="33" t="s">
        <v>138</v>
      </c>
      <c r="I15" s="33" t="s">
        <v>138</v>
      </c>
      <c r="J15" s="33" t="s">
        <v>124</v>
      </c>
      <c r="K15" s="33" t="s">
        <v>140</v>
      </c>
      <c r="L15" s="33" t="s">
        <v>142</v>
      </c>
      <c r="M15" s="70">
        <v>103964.68</v>
      </c>
      <c r="N15" s="70">
        <v>125797.26279999998</v>
      </c>
      <c r="O15" s="70">
        <v>103964.68</v>
      </c>
      <c r="P15" s="33" t="s">
        <v>141</v>
      </c>
      <c r="Q15" s="33" t="s">
        <v>140</v>
      </c>
      <c r="R15" s="75">
        <v>45839</v>
      </c>
      <c r="S15" s="75">
        <v>45870</v>
      </c>
      <c r="T15" s="33" t="s">
        <v>152</v>
      </c>
      <c r="U15" s="33" t="s">
        <v>138</v>
      </c>
      <c r="V15" s="33" t="s">
        <v>142</v>
      </c>
      <c r="W15" s="33" t="s">
        <v>142</v>
      </c>
      <c r="X15" s="33" t="s">
        <v>226</v>
      </c>
      <c r="Y15" s="33" t="s">
        <v>140</v>
      </c>
      <c r="Z15" s="33" t="s">
        <v>138</v>
      </c>
      <c r="AA15" s="33" t="s">
        <v>138</v>
      </c>
      <c r="AB15" s="33" t="s">
        <v>138</v>
      </c>
    </row>
    <row r="16" spans="1:29" s="72" customFormat="1" ht="237.6" x14ac:dyDescent="0.25">
      <c r="A16" s="33" t="s">
        <v>107</v>
      </c>
      <c r="B16" s="33" t="s">
        <v>107</v>
      </c>
      <c r="C16" s="33" t="s">
        <v>227</v>
      </c>
      <c r="D16" s="33" t="s">
        <v>228</v>
      </c>
      <c r="E16" s="33" t="s">
        <v>138</v>
      </c>
      <c r="F16" s="33" t="s">
        <v>229</v>
      </c>
      <c r="G16" s="33" t="s">
        <v>138</v>
      </c>
      <c r="H16" s="33" t="s">
        <v>138</v>
      </c>
      <c r="I16" s="33" t="s">
        <v>138</v>
      </c>
      <c r="J16" s="33" t="s">
        <v>124</v>
      </c>
      <c r="K16" s="33" t="s">
        <v>140</v>
      </c>
      <c r="L16" s="33" t="s">
        <v>142</v>
      </c>
      <c r="M16" s="70">
        <v>134404.84</v>
      </c>
      <c r="N16" s="70">
        <f>M16*1.21</f>
        <v>162629.85639999999</v>
      </c>
      <c r="O16" s="70">
        <v>134404.84</v>
      </c>
      <c r="P16" s="33" t="s">
        <v>141</v>
      </c>
      <c r="Q16" s="33" t="s">
        <v>140</v>
      </c>
      <c r="R16" s="75">
        <v>45778</v>
      </c>
      <c r="S16" s="75">
        <v>45839</v>
      </c>
      <c r="T16" s="33" t="s">
        <v>230</v>
      </c>
      <c r="U16" s="33" t="s">
        <v>138</v>
      </c>
      <c r="V16" s="33" t="s">
        <v>140</v>
      </c>
      <c r="W16" s="33" t="s">
        <v>142</v>
      </c>
      <c r="X16" s="33" t="s">
        <v>231</v>
      </c>
      <c r="Y16" s="33" t="s">
        <v>140</v>
      </c>
      <c r="Z16" s="33" t="s">
        <v>138</v>
      </c>
      <c r="AA16" s="33" t="s">
        <v>138</v>
      </c>
      <c r="AB16" s="33" t="s">
        <v>138</v>
      </c>
    </row>
    <row r="17" spans="1:28" s="72" customFormat="1" ht="252" customHeight="1" x14ac:dyDescent="0.25">
      <c r="A17" s="33" t="s">
        <v>107</v>
      </c>
      <c r="B17" s="33" t="s">
        <v>107</v>
      </c>
      <c r="C17" s="33" t="s">
        <v>232</v>
      </c>
      <c r="D17" s="33" t="s">
        <v>233</v>
      </c>
      <c r="E17" s="33" t="s">
        <v>138</v>
      </c>
      <c r="F17" s="33" t="s">
        <v>138</v>
      </c>
      <c r="G17" s="33" t="s">
        <v>221</v>
      </c>
      <c r="H17" s="33" t="s">
        <v>138</v>
      </c>
      <c r="I17" s="33" t="s">
        <v>138</v>
      </c>
      <c r="J17" s="33" t="s">
        <v>121</v>
      </c>
      <c r="K17" s="33" t="s">
        <v>140</v>
      </c>
      <c r="L17" s="33" t="s">
        <v>142</v>
      </c>
      <c r="M17" s="70">
        <v>2114882.2799999998</v>
      </c>
      <c r="N17" s="70">
        <f>M17*1.1</f>
        <v>2326370.5079999999</v>
      </c>
      <c r="O17" s="70">
        <v>2114882.2799999998</v>
      </c>
      <c r="P17" s="33" t="s">
        <v>160</v>
      </c>
      <c r="Q17" s="33" t="s">
        <v>140</v>
      </c>
      <c r="R17" s="75">
        <v>45901</v>
      </c>
      <c r="S17" s="75">
        <v>45992</v>
      </c>
      <c r="T17" s="33" t="s">
        <v>157</v>
      </c>
      <c r="U17" s="33" t="s">
        <v>138</v>
      </c>
      <c r="V17" s="33" t="s">
        <v>140</v>
      </c>
      <c r="W17" s="33" t="s">
        <v>140</v>
      </c>
      <c r="X17" s="33" t="s">
        <v>234</v>
      </c>
      <c r="Y17" s="33" t="s">
        <v>140</v>
      </c>
      <c r="Z17" s="33" t="s">
        <v>138</v>
      </c>
      <c r="AA17" s="33" t="s">
        <v>138</v>
      </c>
      <c r="AB17" s="33" t="s">
        <v>138</v>
      </c>
    </row>
    <row r="18" spans="1:28" s="72" customFormat="1" ht="158.4" x14ac:dyDescent="0.25">
      <c r="A18" s="33" t="s">
        <v>107</v>
      </c>
      <c r="B18" s="33" t="s">
        <v>107</v>
      </c>
      <c r="C18" s="33" t="s">
        <v>235</v>
      </c>
      <c r="D18" s="33" t="s">
        <v>236</v>
      </c>
      <c r="E18" s="33" t="s">
        <v>146</v>
      </c>
      <c r="F18" s="33" t="s">
        <v>138</v>
      </c>
      <c r="G18" s="33" t="s">
        <v>138</v>
      </c>
      <c r="H18" s="33" t="s">
        <v>138</v>
      </c>
      <c r="I18" s="33" t="s">
        <v>138</v>
      </c>
      <c r="J18" s="33" t="s">
        <v>124</v>
      </c>
      <c r="K18" s="33" t="s">
        <v>140</v>
      </c>
      <c r="L18" s="33" t="s">
        <v>142</v>
      </c>
      <c r="M18" s="70">
        <v>44874.6</v>
      </c>
      <c r="N18" s="70">
        <f>M18*1.21</f>
        <v>54298.265999999996</v>
      </c>
      <c r="O18" s="70">
        <v>44874.6</v>
      </c>
      <c r="P18" s="33" t="s">
        <v>141</v>
      </c>
      <c r="Q18" s="33" t="s">
        <v>142</v>
      </c>
      <c r="R18" s="75">
        <v>45901</v>
      </c>
      <c r="S18" s="75">
        <v>45992</v>
      </c>
      <c r="T18" s="33" t="s">
        <v>157</v>
      </c>
      <c r="U18" s="33" t="s">
        <v>138</v>
      </c>
      <c r="V18" s="33" t="s">
        <v>140</v>
      </c>
      <c r="W18" s="33" t="s">
        <v>142</v>
      </c>
      <c r="X18" s="33" t="s">
        <v>237</v>
      </c>
      <c r="Y18" s="33" t="s">
        <v>140</v>
      </c>
      <c r="Z18" s="33" t="s">
        <v>138</v>
      </c>
      <c r="AA18" s="33" t="s">
        <v>138</v>
      </c>
      <c r="AB18" s="33" t="s">
        <v>138</v>
      </c>
    </row>
    <row r="19" spans="1:28" s="72" customFormat="1" ht="224.4" x14ac:dyDescent="0.25">
      <c r="A19" s="33" t="s">
        <v>107</v>
      </c>
      <c r="B19" s="33" t="s">
        <v>107</v>
      </c>
      <c r="C19" s="33" t="s">
        <v>238</v>
      </c>
      <c r="D19" s="33" t="s">
        <v>233</v>
      </c>
      <c r="E19" s="33" t="s">
        <v>138</v>
      </c>
      <c r="F19" s="33" t="s">
        <v>221</v>
      </c>
      <c r="G19" s="33" t="s">
        <v>138</v>
      </c>
      <c r="H19" s="33" t="s">
        <v>138</v>
      </c>
      <c r="I19" s="33" t="s">
        <v>138</v>
      </c>
      <c r="J19" s="33" t="s">
        <v>121</v>
      </c>
      <c r="K19" s="33" t="s">
        <v>140</v>
      </c>
      <c r="L19" s="33" t="s">
        <v>142</v>
      </c>
      <c r="M19" s="70">
        <v>928778.1</v>
      </c>
      <c r="N19" s="70">
        <v>1021655.91</v>
      </c>
      <c r="O19" s="70">
        <v>928778.1</v>
      </c>
      <c r="P19" s="33" t="s">
        <v>160</v>
      </c>
      <c r="Q19" s="33" t="s">
        <v>140</v>
      </c>
      <c r="R19" s="75">
        <v>45689</v>
      </c>
      <c r="S19" s="75">
        <v>45809</v>
      </c>
      <c r="T19" s="33" t="s">
        <v>239</v>
      </c>
      <c r="U19" s="33" t="s">
        <v>138</v>
      </c>
      <c r="V19" s="33" t="s">
        <v>142</v>
      </c>
      <c r="W19" s="33" t="s">
        <v>140</v>
      </c>
      <c r="X19" s="33" t="s">
        <v>223</v>
      </c>
      <c r="Y19" s="33" t="s">
        <v>140</v>
      </c>
      <c r="Z19" s="33" t="s">
        <v>138</v>
      </c>
      <c r="AA19" s="33" t="s">
        <v>138</v>
      </c>
      <c r="AB19" s="33" t="s">
        <v>138</v>
      </c>
    </row>
    <row r="20" spans="1:28" s="72" customFormat="1" ht="158.4" x14ac:dyDescent="0.25">
      <c r="A20" s="33" t="s">
        <v>107</v>
      </c>
      <c r="B20" s="33" t="s">
        <v>107</v>
      </c>
      <c r="C20" s="33" t="s">
        <v>240</v>
      </c>
      <c r="D20" s="33" t="s">
        <v>225</v>
      </c>
      <c r="E20" s="33" t="s">
        <v>146</v>
      </c>
      <c r="F20" s="33" t="s">
        <v>138</v>
      </c>
      <c r="G20" s="33" t="s">
        <v>138</v>
      </c>
      <c r="H20" s="33" t="s">
        <v>138</v>
      </c>
      <c r="I20" s="33" t="s">
        <v>138</v>
      </c>
      <c r="J20" s="33" t="s">
        <v>124</v>
      </c>
      <c r="K20" s="33" t="s">
        <v>140</v>
      </c>
      <c r="L20" s="33" t="s">
        <v>142</v>
      </c>
      <c r="M20" s="70">
        <v>36097.47</v>
      </c>
      <c r="N20" s="70">
        <v>43677.94</v>
      </c>
      <c r="O20" s="70">
        <v>36097.47</v>
      </c>
      <c r="P20" s="33" t="s">
        <v>141</v>
      </c>
      <c r="Q20" s="33" t="s">
        <v>140</v>
      </c>
      <c r="R20" s="75">
        <v>45689</v>
      </c>
      <c r="S20" s="75">
        <v>45809</v>
      </c>
      <c r="T20" s="33" t="s">
        <v>239</v>
      </c>
      <c r="U20" s="33" t="s">
        <v>138</v>
      </c>
      <c r="V20" s="33" t="s">
        <v>142</v>
      </c>
      <c r="W20" s="33" t="s">
        <v>142</v>
      </c>
      <c r="X20" s="33" t="s">
        <v>226</v>
      </c>
      <c r="Y20" s="33" t="s">
        <v>140</v>
      </c>
      <c r="Z20" s="33" t="s">
        <v>138</v>
      </c>
      <c r="AA20" s="33" t="s">
        <v>138</v>
      </c>
      <c r="AB20" s="33" t="s">
        <v>138</v>
      </c>
    </row>
    <row r="21" spans="1:28" s="72" customFormat="1" ht="237.6" x14ac:dyDescent="0.25">
      <c r="A21" s="33" t="s">
        <v>107</v>
      </c>
      <c r="B21" s="33" t="s">
        <v>107</v>
      </c>
      <c r="C21" s="33" t="s">
        <v>241</v>
      </c>
      <c r="D21" s="33" t="s">
        <v>228</v>
      </c>
      <c r="E21" s="33" t="s">
        <v>138</v>
      </c>
      <c r="F21" s="33" t="s">
        <v>229</v>
      </c>
      <c r="G21" s="33" t="s">
        <v>138</v>
      </c>
      <c r="H21" s="33" t="s">
        <v>138</v>
      </c>
      <c r="I21" s="33" t="s">
        <v>138</v>
      </c>
      <c r="J21" s="33" t="s">
        <v>124</v>
      </c>
      <c r="K21" s="33" t="s">
        <v>142</v>
      </c>
      <c r="L21" s="33" t="s">
        <v>142</v>
      </c>
      <c r="M21" s="70">
        <v>252594.2</v>
      </c>
      <c r="N21" s="70">
        <f>M21*1.21</f>
        <v>305638.98200000002</v>
      </c>
      <c r="O21" s="70">
        <v>252594.2</v>
      </c>
      <c r="P21" s="33" t="s">
        <v>160</v>
      </c>
      <c r="Q21" s="33" t="s">
        <v>140</v>
      </c>
      <c r="R21" s="75">
        <v>45778</v>
      </c>
      <c r="S21" s="75">
        <v>45839</v>
      </c>
      <c r="T21" s="33" t="s">
        <v>242</v>
      </c>
      <c r="U21" s="33" t="s">
        <v>138</v>
      </c>
      <c r="V21" s="33" t="s">
        <v>140</v>
      </c>
      <c r="W21" s="33" t="s">
        <v>142</v>
      </c>
      <c r="X21" s="33" t="s">
        <v>231</v>
      </c>
      <c r="Y21" s="33" t="s">
        <v>140</v>
      </c>
      <c r="Z21" s="33" t="s">
        <v>138</v>
      </c>
      <c r="AA21" s="33" t="s">
        <v>138</v>
      </c>
      <c r="AB21" s="33" t="s">
        <v>138</v>
      </c>
    </row>
    <row r="22" spans="1:28" s="72" customFormat="1" ht="252" customHeight="1" x14ac:dyDescent="0.25">
      <c r="A22" s="33" t="s">
        <v>107</v>
      </c>
      <c r="B22" s="33" t="s">
        <v>107</v>
      </c>
      <c r="C22" s="33" t="s">
        <v>243</v>
      </c>
      <c r="D22" s="33" t="s">
        <v>233</v>
      </c>
      <c r="E22" s="33" t="s">
        <v>138</v>
      </c>
      <c r="F22" s="33" t="s">
        <v>138</v>
      </c>
      <c r="G22" s="33" t="s">
        <v>221</v>
      </c>
      <c r="H22" s="33" t="s">
        <v>138</v>
      </c>
      <c r="I22" s="33" t="s">
        <v>138</v>
      </c>
      <c r="J22" s="33" t="s">
        <v>121</v>
      </c>
      <c r="K22" s="33" t="s">
        <v>140</v>
      </c>
      <c r="L22" s="33" t="s">
        <v>142</v>
      </c>
      <c r="M22" s="70">
        <v>5155126.7300000004</v>
      </c>
      <c r="N22" s="70">
        <f>M22*1.1</f>
        <v>5670639.4030000009</v>
      </c>
      <c r="O22" s="70">
        <v>5155126.7300000004</v>
      </c>
      <c r="P22" s="33" t="s">
        <v>160</v>
      </c>
      <c r="Q22" s="33" t="s">
        <v>140</v>
      </c>
      <c r="R22" s="75">
        <v>45901</v>
      </c>
      <c r="S22" s="75">
        <v>45992</v>
      </c>
      <c r="T22" s="33" t="s">
        <v>244</v>
      </c>
      <c r="U22" s="33" t="s">
        <v>138</v>
      </c>
      <c r="V22" s="33" t="s">
        <v>140</v>
      </c>
      <c r="W22" s="33" t="s">
        <v>140</v>
      </c>
      <c r="X22" s="33" t="s">
        <v>234</v>
      </c>
      <c r="Y22" s="33" t="s">
        <v>140</v>
      </c>
      <c r="Z22" s="33" t="s">
        <v>138</v>
      </c>
      <c r="AA22" s="33" t="s">
        <v>138</v>
      </c>
      <c r="AB22" s="33" t="s">
        <v>138</v>
      </c>
    </row>
    <row r="23" spans="1:28" s="72" customFormat="1" ht="158.4" x14ac:dyDescent="0.25">
      <c r="A23" s="33" t="s">
        <v>107</v>
      </c>
      <c r="B23" s="33" t="s">
        <v>107</v>
      </c>
      <c r="C23" s="33" t="s">
        <v>245</v>
      </c>
      <c r="D23" s="33" t="s">
        <v>236</v>
      </c>
      <c r="E23" s="33" t="s">
        <v>146</v>
      </c>
      <c r="F23" s="33" t="s">
        <v>138</v>
      </c>
      <c r="G23" s="33" t="s">
        <v>138</v>
      </c>
      <c r="H23" s="33" t="s">
        <v>138</v>
      </c>
      <c r="I23" s="33" t="s">
        <v>138</v>
      </c>
      <c r="J23" s="33" t="s">
        <v>124</v>
      </c>
      <c r="K23" s="33" t="s">
        <v>140</v>
      </c>
      <c r="L23" s="33" t="s">
        <v>142</v>
      </c>
      <c r="M23" s="70">
        <v>91189.43</v>
      </c>
      <c r="N23" s="70">
        <f>M23*1.21</f>
        <v>110339.21029999999</v>
      </c>
      <c r="O23" s="70">
        <v>91189.43</v>
      </c>
      <c r="P23" s="33" t="s">
        <v>141</v>
      </c>
      <c r="Q23" s="33" t="s">
        <v>142</v>
      </c>
      <c r="R23" s="75">
        <v>45901</v>
      </c>
      <c r="S23" s="75">
        <v>45992</v>
      </c>
      <c r="T23" s="33" t="s">
        <v>244</v>
      </c>
      <c r="U23" s="33" t="s">
        <v>138</v>
      </c>
      <c r="V23" s="33" t="s">
        <v>140</v>
      </c>
      <c r="W23" s="33" t="s">
        <v>142</v>
      </c>
      <c r="X23" s="33" t="s">
        <v>237</v>
      </c>
      <c r="Y23" s="33" t="s">
        <v>140</v>
      </c>
      <c r="Z23" s="33" t="s">
        <v>138</v>
      </c>
      <c r="AA23" s="33" t="s">
        <v>138</v>
      </c>
      <c r="AB23" s="33" t="s">
        <v>138</v>
      </c>
    </row>
    <row r="24" spans="1:28" s="72" customFormat="1" ht="224.4" x14ac:dyDescent="0.25">
      <c r="A24" s="33" t="s">
        <v>107</v>
      </c>
      <c r="B24" s="33" t="s">
        <v>107</v>
      </c>
      <c r="C24" s="33" t="s">
        <v>246</v>
      </c>
      <c r="D24" s="33" t="s">
        <v>220</v>
      </c>
      <c r="E24" s="33" t="s">
        <v>138</v>
      </c>
      <c r="F24" s="33" t="s">
        <v>221</v>
      </c>
      <c r="G24" s="33" t="s">
        <v>138</v>
      </c>
      <c r="H24" s="33" t="s">
        <v>138</v>
      </c>
      <c r="I24" s="33" t="s">
        <v>138</v>
      </c>
      <c r="J24" s="33" t="s">
        <v>120</v>
      </c>
      <c r="K24" s="33" t="s">
        <v>140</v>
      </c>
      <c r="L24" s="33" t="s">
        <v>142</v>
      </c>
      <c r="M24" s="70">
        <v>1519633.5</v>
      </c>
      <c r="N24" s="70">
        <v>1678207.69</v>
      </c>
      <c r="O24" s="70">
        <v>1519633.5</v>
      </c>
      <c r="P24" s="33" t="s">
        <v>160</v>
      </c>
      <c r="Q24" s="33" t="s">
        <v>140</v>
      </c>
      <c r="R24" s="75">
        <v>45689</v>
      </c>
      <c r="S24" s="75">
        <v>45812</v>
      </c>
      <c r="T24" s="33" t="s">
        <v>222</v>
      </c>
      <c r="U24" s="33" t="s">
        <v>138</v>
      </c>
      <c r="V24" s="33" t="s">
        <v>142</v>
      </c>
      <c r="W24" s="33" t="s">
        <v>140</v>
      </c>
      <c r="X24" s="33" t="s">
        <v>223</v>
      </c>
      <c r="Y24" s="33" t="s">
        <v>140</v>
      </c>
      <c r="Z24" s="33" t="s">
        <v>138</v>
      </c>
      <c r="AA24" s="33" t="s">
        <v>138</v>
      </c>
      <c r="AB24" s="33" t="s">
        <v>138</v>
      </c>
    </row>
    <row r="25" spans="1:28" s="72" customFormat="1" ht="158.4" x14ac:dyDescent="0.25">
      <c r="A25" s="33" t="s">
        <v>107</v>
      </c>
      <c r="B25" s="33" t="s">
        <v>107</v>
      </c>
      <c r="C25" s="33" t="s">
        <v>247</v>
      </c>
      <c r="D25" s="33" t="s">
        <v>225</v>
      </c>
      <c r="E25" s="33" t="s">
        <v>146</v>
      </c>
      <c r="F25" s="33" t="s">
        <v>138</v>
      </c>
      <c r="G25" s="33" t="s">
        <v>138</v>
      </c>
      <c r="H25" s="33" t="s">
        <v>138</v>
      </c>
      <c r="I25" s="33" t="s">
        <v>138</v>
      </c>
      <c r="J25" s="33" t="s">
        <v>124</v>
      </c>
      <c r="K25" s="33" t="s">
        <v>140</v>
      </c>
      <c r="L25" s="33" t="s">
        <v>142</v>
      </c>
      <c r="M25" s="70">
        <v>56725.63</v>
      </c>
      <c r="N25" s="70">
        <v>68638.012299999988</v>
      </c>
      <c r="O25" s="70">
        <v>56725.63</v>
      </c>
      <c r="P25" s="33" t="s">
        <v>141</v>
      </c>
      <c r="Q25" s="33" t="s">
        <v>140</v>
      </c>
      <c r="R25" s="75">
        <v>45839</v>
      </c>
      <c r="S25" s="75">
        <v>45870</v>
      </c>
      <c r="T25" s="33" t="s">
        <v>152</v>
      </c>
      <c r="U25" s="33" t="s">
        <v>138</v>
      </c>
      <c r="V25" s="33" t="s">
        <v>142</v>
      </c>
      <c r="W25" s="33" t="s">
        <v>142</v>
      </c>
      <c r="X25" s="33" t="s">
        <v>226</v>
      </c>
      <c r="Y25" s="33" t="s">
        <v>140</v>
      </c>
      <c r="Z25" s="33" t="s">
        <v>138</v>
      </c>
      <c r="AA25" s="33" t="s">
        <v>138</v>
      </c>
      <c r="AB25" s="33" t="s">
        <v>138</v>
      </c>
    </row>
    <row r="26" spans="1:28" s="72" customFormat="1" ht="224.4" x14ac:dyDescent="0.25">
      <c r="A26" s="33" t="s">
        <v>107</v>
      </c>
      <c r="B26" s="33" t="s">
        <v>107</v>
      </c>
      <c r="C26" s="33" t="s">
        <v>248</v>
      </c>
      <c r="D26" s="33" t="s">
        <v>233</v>
      </c>
      <c r="E26" s="33" t="s">
        <v>138</v>
      </c>
      <c r="F26" s="33" t="s">
        <v>221</v>
      </c>
      <c r="G26" s="33" t="s">
        <v>138</v>
      </c>
      <c r="H26" s="33" t="s">
        <v>138</v>
      </c>
      <c r="I26" s="33" t="s">
        <v>138</v>
      </c>
      <c r="J26" s="33" t="s">
        <v>121</v>
      </c>
      <c r="K26" s="33" t="s">
        <v>140</v>
      </c>
      <c r="L26" s="33" t="s">
        <v>142</v>
      </c>
      <c r="M26" s="70">
        <v>403615.48</v>
      </c>
      <c r="N26" s="70">
        <v>445891.55</v>
      </c>
      <c r="O26" s="70">
        <v>403615.48</v>
      </c>
      <c r="P26" s="33" t="s">
        <v>160</v>
      </c>
      <c r="Q26" s="33" t="s">
        <v>140</v>
      </c>
      <c r="R26" s="75">
        <v>45778</v>
      </c>
      <c r="S26" s="75">
        <v>45839</v>
      </c>
      <c r="T26" s="33" t="s">
        <v>217</v>
      </c>
      <c r="U26" s="33" t="s">
        <v>138</v>
      </c>
      <c r="V26" s="33" t="s">
        <v>142</v>
      </c>
      <c r="W26" s="33" t="s">
        <v>142</v>
      </c>
      <c r="X26" s="33" t="s">
        <v>234</v>
      </c>
      <c r="Y26" s="33" t="s">
        <v>140</v>
      </c>
      <c r="Z26" s="33" t="s">
        <v>138</v>
      </c>
      <c r="AA26" s="33" t="s">
        <v>138</v>
      </c>
      <c r="AB26" s="33" t="s">
        <v>138</v>
      </c>
    </row>
    <row r="27" spans="1:28" s="72" customFormat="1" ht="158.4" x14ac:dyDescent="0.25">
      <c r="A27" s="33" t="s">
        <v>107</v>
      </c>
      <c r="B27" s="33" t="s">
        <v>107</v>
      </c>
      <c r="C27" s="33" t="s">
        <v>249</v>
      </c>
      <c r="D27" s="33" t="s">
        <v>225</v>
      </c>
      <c r="E27" s="33" t="s">
        <v>146</v>
      </c>
      <c r="F27" s="33" t="s">
        <v>138</v>
      </c>
      <c r="G27" s="33" t="s">
        <v>138</v>
      </c>
      <c r="H27" s="33" t="s">
        <v>138</v>
      </c>
      <c r="I27" s="33" t="s">
        <v>138</v>
      </c>
      <c r="J27" s="33" t="s">
        <v>124</v>
      </c>
      <c r="K27" s="33" t="s">
        <v>140</v>
      </c>
      <c r="L27" s="33" t="s">
        <v>142</v>
      </c>
      <c r="M27" s="70">
        <v>21085.81</v>
      </c>
      <c r="N27" s="70">
        <v>25513.83</v>
      </c>
      <c r="O27" s="70">
        <v>21085.81</v>
      </c>
      <c r="P27" s="33" t="s">
        <v>141</v>
      </c>
      <c r="Q27" s="33" t="s">
        <v>140</v>
      </c>
      <c r="R27" s="75">
        <v>45809</v>
      </c>
      <c r="S27" s="75">
        <v>45839</v>
      </c>
      <c r="T27" s="33" t="s">
        <v>217</v>
      </c>
      <c r="U27" s="33" t="s">
        <v>138</v>
      </c>
      <c r="V27" s="33" t="s">
        <v>142</v>
      </c>
      <c r="W27" s="33" t="s">
        <v>142</v>
      </c>
      <c r="X27" s="33" t="s">
        <v>226</v>
      </c>
      <c r="Y27" s="33" t="s">
        <v>140</v>
      </c>
      <c r="Z27" s="33" t="s">
        <v>138</v>
      </c>
      <c r="AA27" s="33" t="s">
        <v>138</v>
      </c>
      <c r="AB27" s="33" t="s">
        <v>138</v>
      </c>
    </row>
    <row r="28" spans="1:28" s="72" customFormat="1" ht="224.4" x14ac:dyDescent="0.25">
      <c r="A28" s="33" t="s">
        <v>107</v>
      </c>
      <c r="B28" s="33" t="s">
        <v>107</v>
      </c>
      <c r="C28" s="33" t="s">
        <v>250</v>
      </c>
      <c r="D28" s="33" t="s">
        <v>220</v>
      </c>
      <c r="E28" s="33" t="s">
        <v>138</v>
      </c>
      <c r="F28" s="33" t="s">
        <v>221</v>
      </c>
      <c r="G28" s="33" t="s">
        <v>138</v>
      </c>
      <c r="H28" s="33" t="s">
        <v>138</v>
      </c>
      <c r="I28" s="33" t="s">
        <v>138</v>
      </c>
      <c r="J28" s="33" t="s">
        <v>120</v>
      </c>
      <c r="K28" s="33" t="s">
        <v>140</v>
      </c>
      <c r="L28" s="33" t="s">
        <v>142</v>
      </c>
      <c r="M28" s="70">
        <v>1016551.71</v>
      </c>
      <c r="N28" s="70">
        <v>1230027.57</v>
      </c>
      <c r="O28" s="70">
        <v>1016551.71</v>
      </c>
      <c r="P28" s="33" t="s">
        <v>160</v>
      </c>
      <c r="Q28" s="33" t="s">
        <v>140</v>
      </c>
      <c r="R28" s="75">
        <v>45748</v>
      </c>
      <c r="S28" s="75">
        <v>45809</v>
      </c>
      <c r="T28" s="33" t="s">
        <v>222</v>
      </c>
      <c r="U28" s="33" t="s">
        <v>138</v>
      </c>
      <c r="V28" s="33" t="s">
        <v>142</v>
      </c>
      <c r="W28" s="33" t="s">
        <v>140</v>
      </c>
      <c r="X28" s="33" t="s">
        <v>223</v>
      </c>
      <c r="Y28" s="33" t="s">
        <v>140</v>
      </c>
      <c r="Z28" s="33" t="s">
        <v>138</v>
      </c>
      <c r="AA28" s="33" t="s">
        <v>138</v>
      </c>
      <c r="AB28" s="33" t="s">
        <v>138</v>
      </c>
    </row>
    <row r="29" spans="1:28" s="72" customFormat="1" ht="158.4" x14ac:dyDescent="0.25">
      <c r="A29" s="33" t="s">
        <v>107</v>
      </c>
      <c r="B29" s="33" t="s">
        <v>107</v>
      </c>
      <c r="C29" s="33" t="s">
        <v>251</v>
      </c>
      <c r="D29" s="33" t="s">
        <v>225</v>
      </c>
      <c r="E29" s="33" t="s">
        <v>146</v>
      </c>
      <c r="F29" s="33" t="s">
        <v>138</v>
      </c>
      <c r="G29" s="33" t="s">
        <v>138</v>
      </c>
      <c r="H29" s="33" t="s">
        <v>138</v>
      </c>
      <c r="I29" s="33" t="s">
        <v>138</v>
      </c>
      <c r="J29" s="33" t="s">
        <v>124</v>
      </c>
      <c r="K29" s="33" t="s">
        <v>140</v>
      </c>
      <c r="L29" s="33" t="s">
        <v>142</v>
      </c>
      <c r="M29" s="70">
        <v>48177.61</v>
      </c>
      <c r="N29" s="70">
        <v>58294.908100000001</v>
      </c>
      <c r="O29" s="70">
        <v>48177.61</v>
      </c>
      <c r="P29" s="33" t="s">
        <v>141</v>
      </c>
      <c r="Q29" s="33" t="s">
        <v>140</v>
      </c>
      <c r="R29" s="75">
        <v>45839</v>
      </c>
      <c r="S29" s="75">
        <v>45870</v>
      </c>
      <c r="T29" s="33" t="s">
        <v>152</v>
      </c>
      <c r="U29" s="33" t="s">
        <v>138</v>
      </c>
      <c r="V29" s="33" t="s">
        <v>142</v>
      </c>
      <c r="W29" s="33" t="s">
        <v>142</v>
      </c>
      <c r="X29" s="33" t="s">
        <v>226</v>
      </c>
      <c r="Y29" s="33" t="s">
        <v>140</v>
      </c>
      <c r="Z29" s="33" t="s">
        <v>138</v>
      </c>
      <c r="AA29" s="33" t="s">
        <v>138</v>
      </c>
      <c r="AB29" s="33" t="s">
        <v>138</v>
      </c>
    </row>
    <row r="30" spans="1:28" s="72" customFormat="1" ht="224.4" x14ac:dyDescent="0.25">
      <c r="A30" s="33" t="s">
        <v>107</v>
      </c>
      <c r="B30" s="33" t="s">
        <v>107</v>
      </c>
      <c r="C30" s="33" t="s">
        <v>252</v>
      </c>
      <c r="D30" s="33" t="s">
        <v>233</v>
      </c>
      <c r="E30" s="33" t="s">
        <v>138</v>
      </c>
      <c r="F30" s="33" t="s">
        <v>221</v>
      </c>
      <c r="G30" s="33" t="s">
        <v>138</v>
      </c>
      <c r="H30" s="33" t="s">
        <v>138</v>
      </c>
      <c r="I30" s="33" t="s">
        <v>138</v>
      </c>
      <c r="J30" s="33" t="s">
        <v>121</v>
      </c>
      <c r="K30" s="33" t="s">
        <v>140</v>
      </c>
      <c r="L30" s="33" t="s">
        <v>140</v>
      </c>
      <c r="M30" s="70">
        <v>613591.54</v>
      </c>
      <c r="N30" s="70">
        <v>674950.69</v>
      </c>
      <c r="O30" s="70">
        <v>613591.54</v>
      </c>
      <c r="P30" s="33" t="s">
        <v>160</v>
      </c>
      <c r="Q30" s="33" t="s">
        <v>140</v>
      </c>
      <c r="R30" s="75">
        <v>45778</v>
      </c>
      <c r="S30" s="75">
        <v>45839</v>
      </c>
      <c r="T30" s="33" t="s">
        <v>152</v>
      </c>
      <c r="U30" s="33" t="s">
        <v>138</v>
      </c>
      <c r="V30" s="33" t="s">
        <v>142</v>
      </c>
      <c r="W30" s="33" t="s">
        <v>142</v>
      </c>
      <c r="X30" s="33" t="s">
        <v>234</v>
      </c>
      <c r="Y30" s="33" t="s">
        <v>140</v>
      </c>
      <c r="Z30" s="33" t="s">
        <v>138</v>
      </c>
      <c r="AA30" s="33" t="s">
        <v>138</v>
      </c>
      <c r="AB30" s="33" t="s">
        <v>138</v>
      </c>
    </row>
    <row r="31" spans="1:28" s="72" customFormat="1" ht="224.4" x14ac:dyDescent="0.25">
      <c r="A31" s="33" t="s">
        <v>107</v>
      </c>
      <c r="B31" s="33" t="s">
        <v>107</v>
      </c>
      <c r="C31" s="33" t="s">
        <v>253</v>
      </c>
      <c r="D31" s="33" t="s">
        <v>233</v>
      </c>
      <c r="E31" s="33" t="s">
        <v>138</v>
      </c>
      <c r="F31" s="33" t="s">
        <v>221</v>
      </c>
      <c r="G31" s="33" t="s">
        <v>138</v>
      </c>
      <c r="H31" s="33" t="s">
        <v>138</v>
      </c>
      <c r="I31" s="33" t="s">
        <v>138</v>
      </c>
      <c r="J31" s="33" t="s">
        <v>121</v>
      </c>
      <c r="K31" s="33" t="s">
        <v>140</v>
      </c>
      <c r="L31" s="33" t="s">
        <v>142</v>
      </c>
      <c r="M31" s="70">
        <v>498158.52</v>
      </c>
      <c r="N31" s="70">
        <v>547974.37</v>
      </c>
      <c r="O31" s="70">
        <v>498158.52</v>
      </c>
      <c r="P31" s="33" t="s">
        <v>160</v>
      </c>
      <c r="Q31" s="33" t="s">
        <v>140</v>
      </c>
      <c r="R31" s="75">
        <v>45717</v>
      </c>
      <c r="S31" s="75">
        <v>45809</v>
      </c>
      <c r="T31" s="33" t="s">
        <v>217</v>
      </c>
      <c r="U31" s="33" t="s">
        <v>138</v>
      </c>
      <c r="V31" s="33" t="s">
        <v>142</v>
      </c>
      <c r="W31" s="33" t="s">
        <v>142</v>
      </c>
      <c r="X31" s="33" t="s">
        <v>234</v>
      </c>
      <c r="Y31" s="33" t="s">
        <v>140</v>
      </c>
      <c r="Z31" s="33" t="s">
        <v>138</v>
      </c>
      <c r="AA31" s="33" t="s">
        <v>138</v>
      </c>
      <c r="AB31" s="33" t="s">
        <v>138</v>
      </c>
    </row>
    <row r="32" spans="1:28" s="72" customFormat="1" ht="158.4" x14ac:dyDescent="0.25">
      <c r="A32" s="33" t="s">
        <v>107</v>
      </c>
      <c r="B32" s="33" t="s">
        <v>107</v>
      </c>
      <c r="C32" s="33" t="s">
        <v>254</v>
      </c>
      <c r="D32" s="33" t="s">
        <v>225</v>
      </c>
      <c r="E32" s="33" t="s">
        <v>146</v>
      </c>
      <c r="F32" s="33" t="s">
        <v>138</v>
      </c>
      <c r="G32" s="33" t="s">
        <v>138</v>
      </c>
      <c r="H32" s="33" t="s">
        <v>138</v>
      </c>
      <c r="I32" s="33" t="s">
        <v>138</v>
      </c>
      <c r="J32" s="33" t="s">
        <v>124</v>
      </c>
      <c r="K32" s="33" t="s">
        <v>140</v>
      </c>
      <c r="L32" s="33" t="s">
        <v>142</v>
      </c>
      <c r="M32" s="70">
        <v>29722.06</v>
      </c>
      <c r="N32" s="70">
        <v>35963.69</v>
      </c>
      <c r="O32" s="70">
        <v>29722.06</v>
      </c>
      <c r="P32" s="33" t="s">
        <v>141</v>
      </c>
      <c r="Q32" s="33" t="s">
        <v>140</v>
      </c>
      <c r="R32" s="75">
        <v>45717</v>
      </c>
      <c r="S32" s="75">
        <v>45809</v>
      </c>
      <c r="T32" s="33" t="s">
        <v>217</v>
      </c>
      <c r="U32" s="33" t="s">
        <v>138</v>
      </c>
      <c r="V32" s="33" t="s">
        <v>142</v>
      </c>
      <c r="W32" s="33" t="s">
        <v>142</v>
      </c>
      <c r="X32" s="33" t="s">
        <v>226</v>
      </c>
      <c r="Y32" s="33" t="s">
        <v>140</v>
      </c>
      <c r="Z32" s="33" t="s">
        <v>138</v>
      </c>
      <c r="AA32" s="33" t="s">
        <v>138</v>
      </c>
      <c r="AB32" s="33" t="s">
        <v>138</v>
      </c>
    </row>
    <row r="33" spans="1:28" s="72" customFormat="1" ht="224.4" x14ac:dyDescent="0.25">
      <c r="A33" s="33" t="s">
        <v>107</v>
      </c>
      <c r="B33" s="33" t="s">
        <v>107</v>
      </c>
      <c r="C33" s="33" t="s">
        <v>255</v>
      </c>
      <c r="D33" s="33" t="s">
        <v>233</v>
      </c>
      <c r="E33" s="33" t="s">
        <v>138</v>
      </c>
      <c r="F33" s="33" t="s">
        <v>221</v>
      </c>
      <c r="G33" s="33" t="s">
        <v>138</v>
      </c>
      <c r="H33" s="33" t="s">
        <v>138</v>
      </c>
      <c r="I33" s="33" t="s">
        <v>138</v>
      </c>
      <c r="J33" s="33" t="s">
        <v>121</v>
      </c>
      <c r="K33" s="33" t="s">
        <v>140</v>
      </c>
      <c r="L33" s="33" t="s">
        <v>142</v>
      </c>
      <c r="M33" s="70">
        <v>3088435.2000000002</v>
      </c>
      <c r="N33" s="70">
        <v>3397278.72</v>
      </c>
      <c r="O33" s="70">
        <v>3088435.2000000002</v>
      </c>
      <c r="P33" s="33" t="s">
        <v>160</v>
      </c>
      <c r="Q33" s="33" t="s">
        <v>140</v>
      </c>
      <c r="R33" s="75">
        <v>45748</v>
      </c>
      <c r="S33" s="75">
        <v>45809</v>
      </c>
      <c r="T33" s="33" t="s">
        <v>157</v>
      </c>
      <c r="U33" s="33" t="s">
        <v>138</v>
      </c>
      <c r="V33" s="33" t="s">
        <v>140</v>
      </c>
      <c r="W33" s="33" t="s">
        <v>140</v>
      </c>
      <c r="X33" s="33" t="s">
        <v>223</v>
      </c>
      <c r="Y33" s="33" t="s">
        <v>140</v>
      </c>
      <c r="Z33" s="33" t="s">
        <v>138</v>
      </c>
      <c r="AA33" s="33" t="s">
        <v>138</v>
      </c>
      <c r="AB33" s="33" t="s">
        <v>138</v>
      </c>
    </row>
    <row r="34" spans="1:28" s="72" customFormat="1" ht="237.6" x14ac:dyDescent="0.25">
      <c r="A34" s="33" t="s">
        <v>107</v>
      </c>
      <c r="B34" s="33" t="s">
        <v>107</v>
      </c>
      <c r="C34" s="33" t="s">
        <v>256</v>
      </c>
      <c r="D34" s="33" t="s">
        <v>228</v>
      </c>
      <c r="E34" s="33" t="s">
        <v>138</v>
      </c>
      <c r="F34" s="33" t="s">
        <v>229</v>
      </c>
      <c r="G34" s="33" t="s">
        <v>138</v>
      </c>
      <c r="H34" s="33" t="s">
        <v>138</v>
      </c>
      <c r="I34" s="33" t="s">
        <v>138</v>
      </c>
      <c r="J34" s="33" t="s">
        <v>124</v>
      </c>
      <c r="K34" s="33" t="s">
        <v>140</v>
      </c>
      <c r="L34" s="33" t="s">
        <v>142</v>
      </c>
      <c r="M34" s="70">
        <v>142306.53</v>
      </c>
      <c r="N34" s="70">
        <f>M34*1.21</f>
        <v>172190.9013</v>
      </c>
      <c r="O34" s="70">
        <v>142306.53</v>
      </c>
      <c r="P34" s="33" t="s">
        <v>141</v>
      </c>
      <c r="Q34" s="33" t="s">
        <v>140</v>
      </c>
      <c r="R34" s="75">
        <v>45778</v>
      </c>
      <c r="S34" s="75">
        <v>45839</v>
      </c>
      <c r="T34" s="33" t="s">
        <v>230</v>
      </c>
      <c r="U34" s="33" t="s">
        <v>138</v>
      </c>
      <c r="V34" s="33" t="s">
        <v>140</v>
      </c>
      <c r="W34" s="33" t="s">
        <v>142</v>
      </c>
      <c r="X34" s="33" t="s">
        <v>231</v>
      </c>
      <c r="Y34" s="33" t="s">
        <v>140</v>
      </c>
      <c r="Z34" s="33" t="s">
        <v>138</v>
      </c>
      <c r="AA34" s="33" t="s">
        <v>138</v>
      </c>
      <c r="AB34" s="33" t="s">
        <v>138</v>
      </c>
    </row>
    <row r="35" spans="1:28" s="72" customFormat="1" ht="252" customHeight="1" x14ac:dyDescent="0.25">
      <c r="A35" s="33" t="s">
        <v>107</v>
      </c>
      <c r="B35" s="33" t="s">
        <v>107</v>
      </c>
      <c r="C35" s="33" t="s">
        <v>257</v>
      </c>
      <c r="D35" s="33" t="s">
        <v>233</v>
      </c>
      <c r="E35" s="33" t="s">
        <v>138</v>
      </c>
      <c r="F35" s="33" t="s">
        <v>138</v>
      </c>
      <c r="G35" s="33" t="s">
        <v>221</v>
      </c>
      <c r="H35" s="33" t="s">
        <v>138</v>
      </c>
      <c r="I35" s="33" t="s">
        <v>138</v>
      </c>
      <c r="J35" s="33" t="s">
        <v>121</v>
      </c>
      <c r="K35" s="33" t="s">
        <v>140</v>
      </c>
      <c r="L35" s="33" t="s">
        <v>142</v>
      </c>
      <c r="M35" s="70">
        <v>2249211</v>
      </c>
      <c r="N35" s="70">
        <f>M35*1.1</f>
        <v>2474132.1</v>
      </c>
      <c r="O35" s="70">
        <v>2249211</v>
      </c>
      <c r="P35" s="33" t="s">
        <v>160</v>
      </c>
      <c r="Q35" s="33" t="s">
        <v>140</v>
      </c>
      <c r="R35" s="75">
        <v>45901</v>
      </c>
      <c r="S35" s="75">
        <v>45992</v>
      </c>
      <c r="T35" s="33" t="s">
        <v>157</v>
      </c>
      <c r="U35" s="33" t="s">
        <v>138</v>
      </c>
      <c r="V35" s="33" t="s">
        <v>140</v>
      </c>
      <c r="W35" s="33" t="s">
        <v>140</v>
      </c>
      <c r="X35" s="33" t="s">
        <v>234</v>
      </c>
      <c r="Y35" s="33" t="s">
        <v>140</v>
      </c>
      <c r="Z35" s="33" t="s">
        <v>138</v>
      </c>
      <c r="AA35" s="33" t="s">
        <v>138</v>
      </c>
      <c r="AB35" s="33" t="s">
        <v>138</v>
      </c>
    </row>
    <row r="36" spans="1:28" s="72" customFormat="1" ht="158.4" x14ac:dyDescent="0.25">
      <c r="A36" s="33" t="s">
        <v>107</v>
      </c>
      <c r="B36" s="33" t="s">
        <v>107</v>
      </c>
      <c r="C36" s="33" t="s">
        <v>258</v>
      </c>
      <c r="D36" s="33" t="s">
        <v>236</v>
      </c>
      <c r="E36" s="33" t="s">
        <v>146</v>
      </c>
      <c r="F36" s="33" t="s">
        <v>138</v>
      </c>
      <c r="G36" s="33" t="s">
        <v>138</v>
      </c>
      <c r="H36" s="33" t="s">
        <v>138</v>
      </c>
      <c r="I36" s="33" t="s">
        <v>138</v>
      </c>
      <c r="J36" s="33" t="s">
        <v>124</v>
      </c>
      <c r="K36" s="33" t="s">
        <v>140</v>
      </c>
      <c r="L36" s="33" t="s">
        <v>142</v>
      </c>
      <c r="M36" s="70">
        <v>47724.86</v>
      </c>
      <c r="N36" s="70">
        <f>M36*1.21</f>
        <v>57747.080600000001</v>
      </c>
      <c r="O36" s="70">
        <v>47724.86</v>
      </c>
      <c r="P36" s="33" t="s">
        <v>141</v>
      </c>
      <c r="Q36" s="33" t="s">
        <v>142</v>
      </c>
      <c r="R36" s="75">
        <v>45901</v>
      </c>
      <c r="S36" s="75">
        <v>45992</v>
      </c>
      <c r="T36" s="33" t="s">
        <v>244</v>
      </c>
      <c r="U36" s="33" t="s">
        <v>138</v>
      </c>
      <c r="V36" s="33" t="s">
        <v>140</v>
      </c>
      <c r="W36" s="33" t="s">
        <v>142</v>
      </c>
      <c r="X36" s="33" t="s">
        <v>237</v>
      </c>
      <c r="Y36" s="33" t="s">
        <v>140</v>
      </c>
      <c r="Z36" s="33" t="s">
        <v>138</v>
      </c>
      <c r="AA36" s="33" t="s">
        <v>138</v>
      </c>
      <c r="AB36" s="33" t="s">
        <v>138</v>
      </c>
    </row>
    <row r="37" spans="1:28" s="72" customFormat="1" ht="237.6" x14ac:dyDescent="0.25">
      <c r="A37" s="33" t="s">
        <v>107</v>
      </c>
      <c r="B37" s="33" t="s">
        <v>107</v>
      </c>
      <c r="C37" s="33" t="s">
        <v>259</v>
      </c>
      <c r="D37" s="33" t="s">
        <v>260</v>
      </c>
      <c r="E37" s="33" t="s">
        <v>138</v>
      </c>
      <c r="F37" s="33" t="s">
        <v>229</v>
      </c>
      <c r="G37" s="33" t="s">
        <v>138</v>
      </c>
      <c r="H37" s="33" t="s">
        <v>138</v>
      </c>
      <c r="I37" s="33" t="s">
        <v>138</v>
      </c>
      <c r="J37" s="33" t="s">
        <v>124</v>
      </c>
      <c r="K37" s="33" t="s">
        <v>140</v>
      </c>
      <c r="L37" s="33" t="s">
        <v>142</v>
      </c>
      <c r="M37" s="70">
        <v>174628.16</v>
      </c>
      <c r="N37" s="70">
        <f>M37*1.21</f>
        <v>211300.0736</v>
      </c>
      <c r="O37" s="70">
        <v>174628.16</v>
      </c>
      <c r="P37" s="33" t="s">
        <v>160</v>
      </c>
      <c r="Q37" s="33" t="s">
        <v>140</v>
      </c>
      <c r="R37" s="75">
        <v>45809</v>
      </c>
      <c r="S37" s="75">
        <v>45870</v>
      </c>
      <c r="T37" s="33" t="s">
        <v>261</v>
      </c>
      <c r="U37" s="33" t="s">
        <v>138</v>
      </c>
      <c r="V37" s="33" t="s">
        <v>140</v>
      </c>
      <c r="W37" s="33" t="s">
        <v>142</v>
      </c>
      <c r="X37" s="33" t="s">
        <v>231</v>
      </c>
      <c r="Y37" s="33" t="s">
        <v>140</v>
      </c>
      <c r="Z37" s="33" t="s">
        <v>138</v>
      </c>
      <c r="AA37" s="33" t="s">
        <v>138</v>
      </c>
      <c r="AB37" s="33" t="s">
        <v>138</v>
      </c>
    </row>
    <row r="38" spans="1:28" s="78" customFormat="1" ht="252" customHeight="1" x14ac:dyDescent="0.25">
      <c r="A38" s="73" t="s">
        <v>107</v>
      </c>
      <c r="B38" s="73" t="s">
        <v>107</v>
      </c>
      <c r="C38" s="33" t="s">
        <v>262</v>
      </c>
      <c r="D38" s="73" t="s">
        <v>233</v>
      </c>
      <c r="E38" s="73" t="s">
        <v>138</v>
      </c>
      <c r="F38" s="73" t="s">
        <v>138</v>
      </c>
      <c r="G38" s="73" t="s">
        <v>221</v>
      </c>
      <c r="H38" s="73" t="s">
        <v>138</v>
      </c>
      <c r="I38" s="73" t="s">
        <v>138</v>
      </c>
      <c r="J38" s="73" t="s">
        <v>121</v>
      </c>
      <c r="K38" s="73" t="s">
        <v>142</v>
      </c>
      <c r="L38" s="73" t="s">
        <v>142</v>
      </c>
      <c r="M38" s="76">
        <v>7421697</v>
      </c>
      <c r="N38" s="76">
        <f>M38*1.1</f>
        <v>8163866.7000000011</v>
      </c>
      <c r="O38" s="76">
        <v>7421697</v>
      </c>
      <c r="P38" s="73" t="s">
        <v>160</v>
      </c>
      <c r="Q38" s="73" t="s">
        <v>140</v>
      </c>
      <c r="R38" s="77">
        <v>45901</v>
      </c>
      <c r="S38" s="77">
        <v>45992</v>
      </c>
      <c r="T38" s="73" t="s">
        <v>244</v>
      </c>
      <c r="U38" s="73" t="s">
        <v>138</v>
      </c>
      <c r="V38" s="73" t="s">
        <v>140</v>
      </c>
      <c r="W38" s="73" t="s">
        <v>140</v>
      </c>
      <c r="X38" s="73" t="s">
        <v>234</v>
      </c>
      <c r="Y38" s="73" t="s">
        <v>140</v>
      </c>
      <c r="Z38" s="73" t="s">
        <v>138</v>
      </c>
      <c r="AA38" s="73" t="s">
        <v>138</v>
      </c>
      <c r="AB38" s="73" t="s">
        <v>138</v>
      </c>
    </row>
    <row r="39" spans="1:28" s="72" customFormat="1" ht="237.6" x14ac:dyDescent="0.25">
      <c r="A39" s="33" t="s">
        <v>107</v>
      </c>
      <c r="B39" s="33" t="s">
        <v>107</v>
      </c>
      <c r="C39" s="33" t="s">
        <v>263</v>
      </c>
      <c r="D39" s="33" t="s">
        <v>228</v>
      </c>
      <c r="E39" s="33" t="s">
        <v>138</v>
      </c>
      <c r="F39" s="33" t="s">
        <v>229</v>
      </c>
      <c r="G39" s="33" t="s">
        <v>138</v>
      </c>
      <c r="H39" s="33" t="s">
        <v>138</v>
      </c>
      <c r="I39" s="33" t="s">
        <v>138</v>
      </c>
      <c r="J39" s="33" t="s">
        <v>124</v>
      </c>
      <c r="K39" s="33" t="s">
        <v>140</v>
      </c>
      <c r="L39" s="33" t="s">
        <v>142</v>
      </c>
      <c r="M39" s="70">
        <v>204713.9</v>
      </c>
      <c r="N39" s="70">
        <f>M39*1.21</f>
        <v>247703.81899999999</v>
      </c>
      <c r="O39" s="70">
        <v>204713.9</v>
      </c>
      <c r="P39" s="33" t="s">
        <v>141</v>
      </c>
      <c r="Q39" s="33" t="s">
        <v>140</v>
      </c>
      <c r="R39" s="75">
        <v>45901</v>
      </c>
      <c r="S39" s="75">
        <v>45992</v>
      </c>
      <c r="T39" s="33" t="s">
        <v>264</v>
      </c>
      <c r="U39" s="33" t="s">
        <v>138</v>
      </c>
      <c r="V39" s="33" t="s">
        <v>140</v>
      </c>
      <c r="W39" s="33" t="s">
        <v>142</v>
      </c>
      <c r="X39" s="33" t="s">
        <v>231</v>
      </c>
      <c r="Y39" s="33" t="s">
        <v>140</v>
      </c>
      <c r="Z39" s="33" t="s">
        <v>138</v>
      </c>
      <c r="AA39" s="33" t="s">
        <v>138</v>
      </c>
      <c r="AB39" s="33" t="s">
        <v>138</v>
      </c>
    </row>
    <row r="40" spans="1:28" s="78" customFormat="1" ht="158.4" x14ac:dyDescent="0.25">
      <c r="A40" s="73" t="s">
        <v>107</v>
      </c>
      <c r="B40" s="73" t="s">
        <v>107</v>
      </c>
      <c r="C40" s="33" t="s">
        <v>265</v>
      </c>
      <c r="D40" s="73" t="s">
        <v>236</v>
      </c>
      <c r="E40" s="73" t="s">
        <v>146</v>
      </c>
      <c r="F40" s="73" t="s">
        <v>138</v>
      </c>
      <c r="G40" s="73" t="s">
        <v>138</v>
      </c>
      <c r="H40" s="73" t="s">
        <v>138</v>
      </c>
      <c r="I40" s="73" t="s">
        <v>138</v>
      </c>
      <c r="J40" s="73" t="s">
        <v>124</v>
      </c>
      <c r="K40" s="73" t="s">
        <v>140</v>
      </c>
      <c r="L40" s="73" t="s">
        <v>142</v>
      </c>
      <c r="M40" s="76">
        <v>120000</v>
      </c>
      <c r="N40" s="76">
        <f>M40*1.21</f>
        <v>145200</v>
      </c>
      <c r="O40" s="76">
        <v>120000</v>
      </c>
      <c r="P40" s="73" t="s">
        <v>141</v>
      </c>
      <c r="Q40" s="73" t="s">
        <v>142</v>
      </c>
      <c r="R40" s="77">
        <v>45901</v>
      </c>
      <c r="S40" s="77">
        <v>45992</v>
      </c>
      <c r="T40" s="73" t="s">
        <v>244</v>
      </c>
      <c r="U40" s="73" t="s">
        <v>138</v>
      </c>
      <c r="V40" s="73" t="s">
        <v>140</v>
      </c>
      <c r="W40" s="73" t="s">
        <v>142</v>
      </c>
      <c r="X40" s="73" t="s">
        <v>237</v>
      </c>
      <c r="Y40" s="73" t="s">
        <v>140</v>
      </c>
      <c r="Z40" s="73" t="s">
        <v>138</v>
      </c>
      <c r="AA40" s="73" t="s">
        <v>138</v>
      </c>
      <c r="AB40" s="73" t="s">
        <v>138</v>
      </c>
    </row>
    <row r="41" spans="1:28" s="72" customFormat="1" ht="237.6" x14ac:dyDescent="0.25">
      <c r="A41" s="33" t="s">
        <v>107</v>
      </c>
      <c r="B41" s="33" t="s">
        <v>107</v>
      </c>
      <c r="C41" s="33" t="s">
        <v>266</v>
      </c>
      <c r="D41" s="33" t="s">
        <v>228</v>
      </c>
      <c r="E41" s="33" t="s">
        <v>138</v>
      </c>
      <c r="F41" s="33" t="s">
        <v>229</v>
      </c>
      <c r="G41" s="33" t="s">
        <v>138</v>
      </c>
      <c r="H41" s="33" t="s">
        <v>138</v>
      </c>
      <c r="I41" s="33" t="s">
        <v>138</v>
      </c>
      <c r="J41" s="33" t="s">
        <v>124</v>
      </c>
      <c r="K41" s="33" t="s">
        <v>140</v>
      </c>
      <c r="L41" s="33" t="s">
        <v>142</v>
      </c>
      <c r="M41" s="70">
        <v>64835.839999999997</v>
      </c>
      <c r="N41" s="70">
        <v>78451.37</v>
      </c>
      <c r="O41" s="70">
        <v>64835.839999999997</v>
      </c>
      <c r="P41" s="33" t="s">
        <v>141</v>
      </c>
      <c r="Q41" s="33" t="s">
        <v>140</v>
      </c>
      <c r="R41" s="75">
        <v>45809</v>
      </c>
      <c r="S41" s="75">
        <v>45870</v>
      </c>
      <c r="T41" s="33" t="s">
        <v>230</v>
      </c>
      <c r="U41" s="33" t="s">
        <v>138</v>
      </c>
      <c r="V41" s="33" t="s">
        <v>140</v>
      </c>
      <c r="W41" s="33" t="s">
        <v>142</v>
      </c>
      <c r="X41" s="33" t="s">
        <v>231</v>
      </c>
      <c r="Y41" s="33" t="s">
        <v>140</v>
      </c>
      <c r="Z41" s="33" t="s">
        <v>138</v>
      </c>
      <c r="AA41" s="33" t="s">
        <v>138</v>
      </c>
      <c r="AB41" s="33" t="s">
        <v>138</v>
      </c>
    </row>
    <row r="42" spans="1:28" s="72" customFormat="1" ht="158.4" x14ac:dyDescent="0.25">
      <c r="A42" s="33" t="s">
        <v>107</v>
      </c>
      <c r="B42" s="33" t="s">
        <v>107</v>
      </c>
      <c r="C42" s="33" t="s">
        <v>267</v>
      </c>
      <c r="D42" s="33" t="s">
        <v>236</v>
      </c>
      <c r="E42" s="33" t="s">
        <v>146</v>
      </c>
      <c r="F42" s="33" t="s">
        <v>138</v>
      </c>
      <c r="G42" s="33" t="s">
        <v>138</v>
      </c>
      <c r="H42" s="33" t="s">
        <v>138</v>
      </c>
      <c r="I42" s="33" t="s">
        <v>138</v>
      </c>
      <c r="J42" s="33" t="s">
        <v>124</v>
      </c>
      <c r="K42" s="33" t="s">
        <v>140</v>
      </c>
      <c r="L42" s="33" t="s">
        <v>142</v>
      </c>
      <c r="M42" s="70">
        <v>20368.71</v>
      </c>
      <c r="N42" s="70">
        <f>M42*1.21</f>
        <v>24646.139099999997</v>
      </c>
      <c r="O42" s="70">
        <v>10368.709999999999</v>
      </c>
      <c r="P42" s="33" t="s">
        <v>141</v>
      </c>
      <c r="Q42" s="33" t="s">
        <v>142</v>
      </c>
      <c r="R42" s="75">
        <v>45901</v>
      </c>
      <c r="S42" s="75">
        <v>45992</v>
      </c>
      <c r="T42" s="33" t="s">
        <v>268</v>
      </c>
      <c r="U42" s="33" t="s">
        <v>138</v>
      </c>
      <c r="V42" s="33" t="s">
        <v>140</v>
      </c>
      <c r="W42" s="33" t="s">
        <v>142</v>
      </c>
      <c r="X42" s="33" t="s">
        <v>237</v>
      </c>
      <c r="Y42" s="33" t="s">
        <v>140</v>
      </c>
      <c r="Z42" s="33" t="s">
        <v>138</v>
      </c>
      <c r="AA42" s="33" t="s">
        <v>138</v>
      </c>
      <c r="AB42" s="33" t="s">
        <v>138</v>
      </c>
    </row>
    <row r="43" spans="1:28" s="72" customFormat="1" ht="92.4" x14ac:dyDescent="0.25">
      <c r="A43" s="33" t="s">
        <v>107</v>
      </c>
      <c r="B43" s="33" t="s">
        <v>107</v>
      </c>
      <c r="C43" s="33" t="s">
        <v>269</v>
      </c>
      <c r="D43" s="33" t="s">
        <v>233</v>
      </c>
      <c r="E43" s="33" t="s">
        <v>138</v>
      </c>
      <c r="F43" s="33" t="s">
        <v>138</v>
      </c>
      <c r="G43" s="33" t="s">
        <v>221</v>
      </c>
      <c r="H43" s="33" t="s">
        <v>138</v>
      </c>
      <c r="I43" s="33" t="s">
        <v>138</v>
      </c>
      <c r="J43" s="33" t="s">
        <v>121</v>
      </c>
      <c r="K43" s="33" t="s">
        <v>140</v>
      </c>
      <c r="L43" s="33" t="s">
        <v>142</v>
      </c>
      <c r="M43" s="70">
        <v>761028.8</v>
      </c>
      <c r="N43" s="70">
        <v>920844.85</v>
      </c>
      <c r="O43" s="70">
        <v>761028.8</v>
      </c>
      <c r="P43" s="33" t="s">
        <v>141</v>
      </c>
      <c r="Q43" s="33" t="s">
        <v>140</v>
      </c>
      <c r="R43" s="75">
        <v>45901</v>
      </c>
      <c r="S43" s="75">
        <v>45992</v>
      </c>
      <c r="T43" s="33" t="s">
        <v>157</v>
      </c>
      <c r="U43" s="33" t="s">
        <v>138</v>
      </c>
      <c r="V43" s="33" t="s">
        <v>140</v>
      </c>
      <c r="W43" s="33" t="s">
        <v>140</v>
      </c>
      <c r="X43" s="33" t="s">
        <v>223</v>
      </c>
      <c r="Y43" s="33" t="s">
        <v>140</v>
      </c>
      <c r="Z43" s="33" t="s">
        <v>138</v>
      </c>
      <c r="AA43" s="33" t="s">
        <v>138</v>
      </c>
      <c r="AB43" s="33" t="s">
        <v>138</v>
      </c>
    </row>
    <row r="44" spans="1:28" s="72" customFormat="1" ht="237.6" x14ac:dyDescent="0.25">
      <c r="A44" s="33" t="s">
        <v>107</v>
      </c>
      <c r="B44" s="33" t="s">
        <v>107</v>
      </c>
      <c r="C44" s="33" t="s">
        <v>270</v>
      </c>
      <c r="D44" s="33" t="s">
        <v>228</v>
      </c>
      <c r="E44" s="33" t="s">
        <v>138</v>
      </c>
      <c r="F44" s="33" t="s">
        <v>229</v>
      </c>
      <c r="G44" s="33" t="s">
        <v>138</v>
      </c>
      <c r="H44" s="33" t="s">
        <v>138</v>
      </c>
      <c r="I44" s="33" t="s">
        <v>138</v>
      </c>
      <c r="J44" s="33" t="s">
        <v>124</v>
      </c>
      <c r="K44" s="33" t="s">
        <v>140</v>
      </c>
      <c r="L44" s="33" t="s">
        <v>142</v>
      </c>
      <c r="M44" s="70">
        <v>162983.62</v>
      </c>
      <c r="N44" s="70">
        <f>M44*1.21</f>
        <v>197210.1802</v>
      </c>
      <c r="O44" s="70">
        <v>162983.62</v>
      </c>
      <c r="P44" s="33" t="s">
        <v>141</v>
      </c>
      <c r="Q44" s="33" t="s">
        <v>140</v>
      </c>
      <c r="R44" s="75">
        <v>45778</v>
      </c>
      <c r="S44" s="75">
        <v>45839</v>
      </c>
      <c r="T44" s="33" t="s">
        <v>230</v>
      </c>
      <c r="U44" s="33" t="s">
        <v>138</v>
      </c>
      <c r="V44" s="33" t="s">
        <v>140</v>
      </c>
      <c r="W44" s="33" t="s">
        <v>142</v>
      </c>
      <c r="X44" s="33" t="s">
        <v>231</v>
      </c>
      <c r="Y44" s="33" t="s">
        <v>140</v>
      </c>
      <c r="Z44" s="33" t="s">
        <v>138</v>
      </c>
      <c r="AA44" s="33" t="s">
        <v>138</v>
      </c>
      <c r="AB44" s="33" t="s">
        <v>138</v>
      </c>
    </row>
    <row r="45" spans="1:28" s="78" customFormat="1" ht="252" customHeight="1" x14ac:dyDescent="0.25">
      <c r="A45" s="73" t="s">
        <v>107</v>
      </c>
      <c r="B45" s="73" t="s">
        <v>107</v>
      </c>
      <c r="C45" s="33" t="s">
        <v>271</v>
      </c>
      <c r="D45" s="73" t="s">
        <v>233</v>
      </c>
      <c r="E45" s="73" t="s">
        <v>138</v>
      </c>
      <c r="F45" s="73" t="s">
        <v>138</v>
      </c>
      <c r="G45" s="73" t="s">
        <v>221</v>
      </c>
      <c r="H45" s="73" t="s">
        <v>138</v>
      </c>
      <c r="I45" s="73" t="s">
        <v>138</v>
      </c>
      <c r="J45" s="73" t="s">
        <v>121</v>
      </c>
      <c r="K45" s="73" t="s">
        <v>140</v>
      </c>
      <c r="L45" s="73" t="s">
        <v>142</v>
      </c>
      <c r="M45" s="76">
        <v>2294721.5499999998</v>
      </c>
      <c r="N45" s="76">
        <f>M45*1.1</f>
        <v>2524193.7050000001</v>
      </c>
      <c r="O45" s="76">
        <v>2294721.5499999998</v>
      </c>
      <c r="P45" s="73" t="s">
        <v>160</v>
      </c>
      <c r="Q45" s="73" t="s">
        <v>140</v>
      </c>
      <c r="R45" s="77">
        <v>45901</v>
      </c>
      <c r="S45" s="77">
        <v>45992</v>
      </c>
      <c r="T45" s="73" t="s">
        <v>157</v>
      </c>
      <c r="U45" s="73" t="s">
        <v>138</v>
      </c>
      <c r="V45" s="73" t="s">
        <v>140</v>
      </c>
      <c r="W45" s="73" t="s">
        <v>140</v>
      </c>
      <c r="X45" s="73" t="s">
        <v>234</v>
      </c>
      <c r="Y45" s="73" t="s">
        <v>140</v>
      </c>
      <c r="Z45" s="73" t="s">
        <v>138</v>
      </c>
      <c r="AA45" s="73" t="s">
        <v>138</v>
      </c>
      <c r="AB45" s="73" t="s">
        <v>138</v>
      </c>
    </row>
    <row r="46" spans="1:28" s="78" customFormat="1" ht="158.4" x14ac:dyDescent="0.25">
      <c r="A46" s="73" t="s">
        <v>107</v>
      </c>
      <c r="B46" s="73" t="s">
        <v>107</v>
      </c>
      <c r="C46" s="33" t="s">
        <v>272</v>
      </c>
      <c r="D46" s="73" t="s">
        <v>236</v>
      </c>
      <c r="E46" s="73" t="s">
        <v>146</v>
      </c>
      <c r="F46" s="73" t="s">
        <v>138</v>
      </c>
      <c r="G46" s="73" t="s">
        <v>138</v>
      </c>
      <c r="H46" s="73" t="s">
        <v>138</v>
      </c>
      <c r="I46" s="73" t="s">
        <v>138</v>
      </c>
      <c r="J46" s="73" t="s">
        <v>124</v>
      </c>
      <c r="K46" s="73" t="s">
        <v>140</v>
      </c>
      <c r="L46" s="73" t="s">
        <v>142</v>
      </c>
      <c r="M46" s="76">
        <v>50000</v>
      </c>
      <c r="N46" s="76">
        <f>M46*1.21</f>
        <v>60500</v>
      </c>
      <c r="O46" s="76">
        <v>50000</v>
      </c>
      <c r="P46" s="73" t="s">
        <v>141</v>
      </c>
      <c r="Q46" s="73" t="s">
        <v>142</v>
      </c>
      <c r="R46" s="77">
        <v>45901</v>
      </c>
      <c r="S46" s="77">
        <v>45992</v>
      </c>
      <c r="T46" s="73" t="s">
        <v>157</v>
      </c>
      <c r="U46" s="73" t="s">
        <v>138</v>
      </c>
      <c r="V46" s="73" t="s">
        <v>140</v>
      </c>
      <c r="W46" s="73" t="s">
        <v>142</v>
      </c>
      <c r="X46" s="73" t="s">
        <v>237</v>
      </c>
      <c r="Y46" s="73" t="s">
        <v>140</v>
      </c>
      <c r="Z46" s="73" t="s">
        <v>138</v>
      </c>
      <c r="AA46" s="73" t="s">
        <v>138</v>
      </c>
      <c r="AB46" s="73" t="s">
        <v>138</v>
      </c>
    </row>
    <row r="47" spans="1:28" s="72" customFormat="1" ht="224.4" x14ac:dyDescent="0.25">
      <c r="A47" s="33" t="s">
        <v>107</v>
      </c>
      <c r="B47" s="33" t="s">
        <v>107</v>
      </c>
      <c r="C47" s="33" t="s">
        <v>273</v>
      </c>
      <c r="D47" s="33" t="s">
        <v>233</v>
      </c>
      <c r="E47" s="33" t="s">
        <v>138</v>
      </c>
      <c r="F47" s="33" t="s">
        <v>221</v>
      </c>
      <c r="G47" s="33" t="s">
        <v>138</v>
      </c>
      <c r="H47" s="33" t="s">
        <v>138</v>
      </c>
      <c r="I47" s="33" t="s">
        <v>138</v>
      </c>
      <c r="J47" s="33" t="s">
        <v>121</v>
      </c>
      <c r="K47" s="33" t="s">
        <v>140</v>
      </c>
      <c r="L47" s="33" t="s">
        <v>142</v>
      </c>
      <c r="M47" s="70">
        <v>2541067.1</v>
      </c>
      <c r="N47" s="70">
        <v>2802918.79</v>
      </c>
      <c r="O47" s="70">
        <v>2541067.1</v>
      </c>
      <c r="P47" s="33" t="s">
        <v>160</v>
      </c>
      <c r="Q47" s="33" t="s">
        <v>140</v>
      </c>
      <c r="R47" s="75">
        <v>45717</v>
      </c>
      <c r="S47" s="75">
        <v>45809</v>
      </c>
      <c r="T47" s="33" t="s">
        <v>239</v>
      </c>
      <c r="U47" s="33" t="s">
        <v>138</v>
      </c>
      <c r="V47" s="33" t="s">
        <v>142</v>
      </c>
      <c r="W47" s="33" t="s">
        <v>140</v>
      </c>
      <c r="X47" s="33" t="s">
        <v>223</v>
      </c>
      <c r="Y47" s="33" t="s">
        <v>140</v>
      </c>
      <c r="Z47" s="33" t="s">
        <v>138</v>
      </c>
      <c r="AA47" s="33" t="s">
        <v>138</v>
      </c>
      <c r="AB47" s="33" t="s">
        <v>138</v>
      </c>
    </row>
    <row r="48" spans="1:28" s="72" customFormat="1" ht="158.4" x14ac:dyDescent="0.25">
      <c r="A48" s="33" t="s">
        <v>107</v>
      </c>
      <c r="B48" s="33" t="s">
        <v>107</v>
      </c>
      <c r="C48" s="33" t="s">
        <v>274</v>
      </c>
      <c r="D48" s="33" t="s">
        <v>225</v>
      </c>
      <c r="E48" s="33" t="s">
        <v>146</v>
      </c>
      <c r="F48" s="33" t="s">
        <v>138</v>
      </c>
      <c r="G48" s="33" t="s">
        <v>138</v>
      </c>
      <c r="H48" s="33" t="s">
        <v>138</v>
      </c>
      <c r="I48" s="33" t="s">
        <v>138</v>
      </c>
      <c r="J48" s="33" t="s">
        <v>124</v>
      </c>
      <c r="K48" s="33" t="s">
        <v>140</v>
      </c>
      <c r="L48" s="33" t="s">
        <v>142</v>
      </c>
      <c r="M48" s="70">
        <v>78583.539999999994</v>
      </c>
      <c r="N48" s="70">
        <v>95086.080000000002</v>
      </c>
      <c r="O48" s="70">
        <v>78583.539999999994</v>
      </c>
      <c r="P48" s="33" t="s">
        <v>141</v>
      </c>
      <c r="Q48" s="33" t="s">
        <v>140</v>
      </c>
      <c r="R48" s="75">
        <v>45717</v>
      </c>
      <c r="S48" s="75">
        <v>45809</v>
      </c>
      <c r="T48" s="33" t="s">
        <v>239</v>
      </c>
      <c r="U48" s="33" t="s">
        <v>138</v>
      </c>
      <c r="V48" s="33" t="s">
        <v>142</v>
      </c>
      <c r="W48" s="33" t="s">
        <v>142</v>
      </c>
      <c r="X48" s="33" t="s">
        <v>226</v>
      </c>
      <c r="Y48" s="33" t="s">
        <v>140</v>
      </c>
      <c r="Z48" s="33" t="s">
        <v>138</v>
      </c>
      <c r="AA48" s="33" t="s">
        <v>138</v>
      </c>
      <c r="AB48" s="33" t="s">
        <v>138</v>
      </c>
    </row>
    <row r="50" spans="3:8" ht="13.2" customHeight="1" x14ac:dyDescent="0.25">
      <c r="C50" s="79"/>
      <c r="D50" s="79"/>
      <c r="E50" s="79"/>
      <c r="F50" s="80" t="s">
        <v>275</v>
      </c>
      <c r="G50" s="80"/>
      <c r="H50" s="80"/>
    </row>
    <row r="51" spans="3:8" x14ac:dyDescent="0.25">
      <c r="C51" s="79"/>
      <c r="D51" s="79"/>
      <c r="E51" s="79"/>
      <c r="F51" s="80"/>
      <c r="G51" s="80"/>
      <c r="H51" s="80"/>
    </row>
    <row r="52" spans="3:8" x14ac:dyDescent="0.25">
      <c r="C52" s="79"/>
      <c r="D52" s="79"/>
      <c r="E52" s="79"/>
      <c r="F52" s="80"/>
      <c r="G52" s="80"/>
      <c r="H52" s="80"/>
    </row>
    <row r="53" spans="3:8" ht="57.6" customHeight="1" x14ac:dyDescent="0.25">
      <c r="C53" s="79"/>
      <c r="D53" s="79"/>
      <c r="E53" s="79"/>
      <c r="F53" s="80"/>
      <c r="G53" s="80"/>
      <c r="H53" s="80"/>
    </row>
    <row r="54" spans="3:8" ht="15" x14ac:dyDescent="0.25">
      <c r="F54" s="81"/>
      <c r="G54" s="81"/>
      <c r="H54" s="81"/>
    </row>
    <row r="55" spans="3:8" ht="33.6" customHeight="1" x14ac:dyDescent="0.25">
      <c r="F55" s="81"/>
      <c r="G55" s="82" t="s">
        <v>276</v>
      </c>
      <c r="H55" s="81"/>
    </row>
    <row r="56" spans="3:8" ht="15" x14ac:dyDescent="0.25">
      <c r="F56" s="81"/>
      <c r="G56" s="82"/>
      <c r="H56" s="81"/>
    </row>
    <row r="57" spans="3:8" ht="15" x14ac:dyDescent="0.25">
      <c r="F57" s="81"/>
      <c r="G57" s="82"/>
      <c r="H57" s="81"/>
    </row>
    <row r="58" spans="3:8" ht="15" x14ac:dyDescent="0.25">
      <c r="F58" s="81"/>
      <c r="G58" s="82"/>
      <c r="H58" s="81"/>
    </row>
    <row r="59" spans="3:8" ht="15" x14ac:dyDescent="0.25">
      <c r="F59" s="81"/>
      <c r="G59" s="82"/>
      <c r="H59" s="81"/>
    </row>
    <row r="60" spans="3:8" ht="15" x14ac:dyDescent="0.25">
      <c r="F60" s="81"/>
      <c r="G60" s="82"/>
      <c r="H60" s="81"/>
    </row>
    <row r="61" spans="3:8" ht="15" x14ac:dyDescent="0.25">
      <c r="F61" s="81"/>
      <c r="G61" s="82"/>
      <c r="H61" s="81"/>
    </row>
    <row r="62" spans="3:8" ht="15" x14ac:dyDescent="0.25">
      <c r="F62" s="81"/>
      <c r="G62" s="82"/>
      <c r="H62" s="81"/>
    </row>
    <row r="63" spans="3:8" ht="15" x14ac:dyDescent="0.25">
      <c r="F63" s="81"/>
      <c r="G63" s="82"/>
      <c r="H63" s="81"/>
    </row>
    <row r="64" spans="3:8" ht="15" x14ac:dyDescent="0.25">
      <c r="F64" s="81"/>
      <c r="G64" s="82"/>
      <c r="H64" s="81"/>
    </row>
    <row r="65" spans="6:8" ht="15" x14ac:dyDescent="0.25">
      <c r="F65" s="81"/>
      <c r="G65" s="82"/>
      <c r="H65" s="81"/>
    </row>
    <row r="66" spans="6:8" ht="27" customHeight="1" x14ac:dyDescent="0.25">
      <c r="F66" s="81"/>
      <c r="G66" s="82" t="s">
        <v>277</v>
      </c>
      <c r="H66" s="81"/>
    </row>
    <row r="67" spans="6:8" ht="27" customHeight="1" x14ac:dyDescent="0.25">
      <c r="F67" s="81"/>
      <c r="G67" s="82" t="s">
        <v>278</v>
      </c>
      <c r="H67" s="81"/>
    </row>
    <row r="68" spans="6:8" ht="27" customHeight="1" x14ac:dyDescent="0.25">
      <c r="F68" s="81"/>
      <c r="G68" s="82" t="s">
        <v>279</v>
      </c>
      <c r="H68" s="81"/>
    </row>
  </sheetData>
  <mergeCells count="6">
    <mergeCell ref="A1:C1"/>
    <mergeCell ref="E2:I2"/>
    <mergeCell ref="W2:X2"/>
    <mergeCell ref="Y2:AB2"/>
    <mergeCell ref="C50:E53"/>
    <mergeCell ref="F50:H53"/>
  </mergeCells>
  <dataValidations count="1">
    <dataValidation type="list" allowBlank="1" showInputMessage="1" showErrorMessage="1" sqref="Y4:Y48 K4:L48 Q4:Q48 W4:W48" xr:uid="{67A15EF1-8C15-4549-88A9-E605C0A0B380}">
      <formula1>"SI,NO"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24AEE-7D75-4D61-9F99-F9531A318DA9}">
  <dimension ref="A1:N18"/>
  <sheetViews>
    <sheetView workbookViewId="0">
      <selection activeCell="C14" sqref="C14"/>
    </sheetView>
  </sheetViews>
  <sheetFormatPr baseColWidth="10" defaultRowHeight="13.2" x14ac:dyDescent="0.25"/>
  <cols>
    <col min="1" max="2" width="35.77734375" style="86" bestFit="1" customWidth="1"/>
    <col min="3" max="3" width="36.21875" style="86" bestFit="1" customWidth="1"/>
    <col min="4" max="4" width="10.6640625" style="86" bestFit="1" customWidth="1"/>
    <col min="5" max="5" width="14.88671875" style="86" bestFit="1" customWidth="1"/>
    <col min="6" max="6" width="18" style="86" bestFit="1" customWidth="1"/>
    <col min="7" max="7" width="15.33203125" style="86" bestFit="1" customWidth="1"/>
    <col min="8" max="8" width="14.77734375" style="86" customWidth="1"/>
    <col min="9" max="11" width="16.21875" style="86" bestFit="1" customWidth="1"/>
    <col min="12" max="12" width="13.5546875" style="86" bestFit="1" customWidth="1"/>
    <col min="13" max="13" width="19" style="86" bestFit="1" customWidth="1"/>
    <col min="14" max="14" width="14.109375" style="86" customWidth="1"/>
    <col min="15" max="16384" width="11.5546875" style="86"/>
  </cols>
  <sheetData>
    <row r="1" spans="1:14" ht="13.8" thickBot="1" x14ac:dyDescent="0.3">
      <c r="A1" s="83" t="s">
        <v>280</v>
      </c>
      <c r="B1" s="83"/>
      <c r="C1" s="83"/>
      <c r="D1" s="84"/>
      <c r="E1" s="85"/>
      <c r="F1" s="85"/>
    </row>
    <row r="2" spans="1:14" s="69" customFormat="1" ht="40.200000000000003" thickBot="1" x14ac:dyDescent="0.35">
      <c r="A2" s="87" t="s">
        <v>0</v>
      </c>
      <c r="B2" s="88" t="s">
        <v>178</v>
      </c>
      <c r="C2" s="89" t="s">
        <v>1</v>
      </c>
      <c r="D2" s="89" t="s">
        <v>179</v>
      </c>
      <c r="E2" s="89" t="s">
        <v>2</v>
      </c>
      <c r="F2" s="89" t="s">
        <v>281</v>
      </c>
      <c r="G2" s="89" t="s">
        <v>128</v>
      </c>
      <c r="H2" s="89" t="s">
        <v>127</v>
      </c>
      <c r="I2" s="89" t="s">
        <v>23</v>
      </c>
      <c r="J2" s="89" t="s">
        <v>24</v>
      </c>
      <c r="K2" s="89" t="s">
        <v>282</v>
      </c>
      <c r="L2" s="89" t="s">
        <v>25</v>
      </c>
      <c r="M2" s="90" t="s">
        <v>16</v>
      </c>
      <c r="N2" s="91" t="s">
        <v>17</v>
      </c>
    </row>
    <row r="3" spans="1:14" s="95" customFormat="1" x14ac:dyDescent="0.25">
      <c r="A3" s="92" t="s">
        <v>107</v>
      </c>
      <c r="B3" s="92" t="s">
        <v>107</v>
      </c>
      <c r="C3" s="92" t="s">
        <v>283</v>
      </c>
      <c r="D3" s="92" t="s">
        <v>284</v>
      </c>
      <c r="E3" s="92" t="s">
        <v>124</v>
      </c>
      <c r="F3" s="92" t="s">
        <v>141</v>
      </c>
      <c r="G3" s="93">
        <v>10000</v>
      </c>
      <c r="H3" s="93">
        <v>10000</v>
      </c>
      <c r="I3" s="93">
        <v>10000</v>
      </c>
      <c r="J3" s="93">
        <v>0</v>
      </c>
      <c r="K3" s="94">
        <v>0</v>
      </c>
      <c r="L3" s="92" t="s">
        <v>285</v>
      </c>
      <c r="M3" s="92" t="s">
        <v>176</v>
      </c>
      <c r="N3" s="92" t="s">
        <v>138</v>
      </c>
    </row>
    <row r="5" spans="1:14" x14ac:dyDescent="0.25">
      <c r="B5" s="95" t="s">
        <v>276</v>
      </c>
    </row>
    <row r="6" spans="1:14" x14ac:dyDescent="0.25">
      <c r="B6" s="95"/>
    </row>
    <row r="7" spans="1:14" x14ac:dyDescent="0.25">
      <c r="B7" s="95"/>
    </row>
    <row r="8" spans="1:14" x14ac:dyDescent="0.25">
      <c r="B8" s="95"/>
    </row>
    <row r="9" spans="1:14" x14ac:dyDescent="0.25">
      <c r="B9" s="95"/>
    </row>
    <row r="10" spans="1:14" x14ac:dyDescent="0.25">
      <c r="B10" s="95"/>
    </row>
    <row r="11" spans="1:14" x14ac:dyDescent="0.25">
      <c r="B11" s="95"/>
    </row>
    <row r="12" spans="1:14" x14ac:dyDescent="0.25">
      <c r="B12" s="95"/>
    </row>
    <row r="13" spans="1:14" x14ac:dyDescent="0.25">
      <c r="B13" s="95"/>
    </row>
    <row r="14" spans="1:14" x14ac:dyDescent="0.25">
      <c r="B14" s="95"/>
    </row>
    <row r="15" spans="1:14" x14ac:dyDescent="0.25">
      <c r="B15" s="95"/>
    </row>
    <row r="16" spans="1:14" x14ac:dyDescent="0.25">
      <c r="B16" s="95" t="s">
        <v>277</v>
      </c>
    </row>
    <row r="17" spans="2:2" x14ac:dyDescent="0.25">
      <c r="B17" s="95" t="s">
        <v>278</v>
      </c>
    </row>
    <row r="18" spans="2:2" x14ac:dyDescent="0.25">
      <c r="B18" s="95" t="s">
        <v>279</v>
      </c>
    </row>
  </sheetData>
  <mergeCells count="1">
    <mergeCell ref="A1:C1"/>
  </mergeCells>
  <dataValidations count="2">
    <dataValidation type="list" allowBlank="1" showInputMessage="1" showErrorMessage="1" sqref="M3" xr:uid="{6FAAD0B5-0280-494F-975C-90CD67A3D6CA}">
      <formula1>"Centro Especial de Empleo,Empresa de Inserción"</formula1>
    </dataValidation>
    <dataValidation type="list" allowBlank="1" showInputMessage="1" showErrorMessage="1" sqref="L3" xr:uid="{238363CD-51E2-494F-8F53-8DAA3C00D259}">
      <formula1>"En preparación,En licitación,En adjudicación,Formalizado en 2024,Formalizado en 2023,Formalizado en 2022,Formalizado en 2021,Formalizado en 2020,Declarado desierto"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54B83-9ABE-4DD5-942C-38ACEE1B382A}">
  <dimension ref="A1:K17"/>
  <sheetViews>
    <sheetView tabSelected="1" workbookViewId="0">
      <selection activeCell="C11" sqref="C11"/>
    </sheetView>
  </sheetViews>
  <sheetFormatPr baseColWidth="10" defaultRowHeight="13.2" x14ac:dyDescent="0.25"/>
  <cols>
    <col min="1" max="2" width="43" style="86" customWidth="1"/>
    <col min="3" max="4" width="40.6640625" style="86" customWidth="1"/>
    <col min="5" max="5" width="18.6640625" style="86" bestFit="1" customWidth="1"/>
    <col min="6" max="7" width="22.5546875" style="86" bestFit="1" customWidth="1"/>
    <col min="8" max="9" width="19.88671875" style="86" bestFit="1" customWidth="1"/>
    <col min="10" max="10" width="19.88671875" style="86" customWidth="1"/>
    <col min="11" max="11" width="33.109375" style="86" customWidth="1"/>
    <col min="12" max="16384" width="11.5546875" style="86"/>
  </cols>
  <sheetData>
    <row r="1" spans="1:11" ht="13.8" thickBot="1" x14ac:dyDescent="0.3">
      <c r="A1" s="96" t="s">
        <v>286</v>
      </c>
      <c r="B1" s="96"/>
      <c r="C1" s="96"/>
      <c r="D1" s="84"/>
      <c r="E1" s="85"/>
    </row>
    <row r="2" spans="1:11" s="69" customFormat="1" ht="40.200000000000003" thickBot="1" x14ac:dyDescent="0.35">
      <c r="A2" s="87" t="s">
        <v>0</v>
      </c>
      <c r="B2" s="88" t="s">
        <v>178</v>
      </c>
      <c r="C2" s="89" t="s">
        <v>287</v>
      </c>
      <c r="D2" s="89" t="s">
        <v>179</v>
      </c>
      <c r="E2" s="89" t="s">
        <v>2</v>
      </c>
      <c r="F2" s="89" t="s">
        <v>288</v>
      </c>
      <c r="G2" s="89" t="s">
        <v>289</v>
      </c>
      <c r="H2" s="89" t="s">
        <v>4</v>
      </c>
      <c r="I2" s="89" t="s">
        <v>5</v>
      </c>
      <c r="J2" s="90" t="s">
        <v>17</v>
      </c>
      <c r="K2" s="97" t="s">
        <v>290</v>
      </c>
    </row>
    <row r="3" spans="1:11" s="62" customFormat="1" x14ac:dyDescent="0.25">
      <c r="A3" s="98"/>
      <c r="B3" s="98" t="s">
        <v>138</v>
      </c>
      <c r="C3" s="98" t="s">
        <v>138</v>
      </c>
      <c r="D3" s="98" t="s">
        <v>138</v>
      </c>
      <c r="E3" s="98"/>
      <c r="F3" s="98" t="s">
        <v>138</v>
      </c>
      <c r="G3" s="98" t="s">
        <v>138</v>
      </c>
      <c r="H3" s="98" t="s">
        <v>138</v>
      </c>
      <c r="I3" s="98" t="s">
        <v>138</v>
      </c>
      <c r="J3" s="99" t="s">
        <v>138</v>
      </c>
      <c r="K3" s="100" t="s">
        <v>138</v>
      </c>
    </row>
    <row r="5" spans="1:11" x14ac:dyDescent="0.25">
      <c r="B5" s="95" t="s">
        <v>291</v>
      </c>
    </row>
    <row r="6" spans="1:11" x14ac:dyDescent="0.25">
      <c r="B6" s="95"/>
    </row>
    <row r="7" spans="1:11" x14ac:dyDescent="0.25">
      <c r="B7" s="95"/>
    </row>
    <row r="8" spans="1:11" x14ac:dyDescent="0.25">
      <c r="B8" s="95"/>
    </row>
    <row r="9" spans="1:11" x14ac:dyDescent="0.25">
      <c r="B9" s="95"/>
    </row>
    <row r="10" spans="1:11" x14ac:dyDescent="0.25">
      <c r="B10" s="95"/>
    </row>
    <row r="11" spans="1:11" x14ac:dyDescent="0.25">
      <c r="B11" s="95"/>
    </row>
    <row r="12" spans="1:11" x14ac:dyDescent="0.25">
      <c r="B12" s="95"/>
    </row>
    <row r="13" spans="1:11" x14ac:dyDescent="0.25">
      <c r="B13" s="95"/>
    </row>
    <row r="14" spans="1:11" x14ac:dyDescent="0.25">
      <c r="B14" s="95" t="s">
        <v>277</v>
      </c>
    </row>
    <row r="15" spans="1:11" x14ac:dyDescent="0.25">
      <c r="B15" s="95" t="s">
        <v>278</v>
      </c>
    </row>
    <row r="16" spans="1:11" x14ac:dyDescent="0.25">
      <c r="B16" s="95" t="s">
        <v>279</v>
      </c>
    </row>
    <row r="17" spans="2:2" x14ac:dyDescent="0.25">
      <c r="B17" s="95"/>
    </row>
  </sheetData>
  <mergeCells count="1">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94"/>
  <sheetViews>
    <sheetView workbookViewId="0">
      <selection activeCell="C31" sqref="C31"/>
    </sheetView>
  </sheetViews>
  <sheetFormatPr baseColWidth="10" defaultRowHeight="14.4" x14ac:dyDescent="0.3"/>
  <cols>
    <col min="1" max="1" width="52.33203125" bestFit="1" customWidth="1"/>
    <col min="2" max="2" width="17.109375" bestFit="1" customWidth="1"/>
    <col min="3" max="3" width="17.33203125" customWidth="1"/>
  </cols>
  <sheetData>
    <row r="2" spans="1:2" x14ac:dyDescent="0.3">
      <c r="A2" s="2" t="s">
        <v>26</v>
      </c>
      <c r="B2" s="18" t="s">
        <v>121</v>
      </c>
    </row>
    <row r="3" spans="1:2" x14ac:dyDescent="0.3">
      <c r="A3" s="16" t="s">
        <v>27</v>
      </c>
      <c r="B3" s="18" t="s">
        <v>124</v>
      </c>
    </row>
    <row r="4" spans="1:2" x14ac:dyDescent="0.3">
      <c r="A4" s="4" t="s">
        <v>28</v>
      </c>
      <c r="B4" s="18" t="s">
        <v>125</v>
      </c>
    </row>
    <row r="5" spans="1:2" x14ac:dyDescent="0.3">
      <c r="A5" s="4" t="s">
        <v>29</v>
      </c>
      <c r="B5" s="18" t="s">
        <v>119</v>
      </c>
    </row>
    <row r="6" spans="1:2" x14ac:dyDescent="0.3">
      <c r="A6" s="4" t="s">
        <v>30</v>
      </c>
      <c r="B6" s="18" t="s">
        <v>118</v>
      </c>
    </row>
    <row r="7" spans="1:2" x14ac:dyDescent="0.3">
      <c r="A7" s="5" t="s">
        <v>31</v>
      </c>
      <c r="B7" s="17" t="s">
        <v>117</v>
      </c>
    </row>
    <row r="8" spans="1:2" x14ac:dyDescent="0.3">
      <c r="A8" s="3" t="s">
        <v>32</v>
      </c>
      <c r="B8" s="18" t="s">
        <v>123</v>
      </c>
    </row>
    <row r="9" spans="1:2" x14ac:dyDescent="0.3">
      <c r="A9" s="5" t="s">
        <v>33</v>
      </c>
      <c r="B9" s="19" t="s">
        <v>120</v>
      </c>
    </row>
    <row r="10" spans="1:2" x14ac:dyDescent="0.3">
      <c r="A10" s="4" t="s">
        <v>34</v>
      </c>
      <c r="B10" s="18" t="s">
        <v>122</v>
      </c>
    </row>
    <row r="11" spans="1:2" x14ac:dyDescent="0.3">
      <c r="A11" s="4" t="s">
        <v>35</v>
      </c>
      <c r="B11" s="18" t="s">
        <v>126</v>
      </c>
    </row>
    <row r="12" spans="1:2" x14ac:dyDescent="0.3">
      <c r="A12" s="6" t="s">
        <v>36</v>
      </c>
    </row>
    <row r="13" spans="1:2" x14ac:dyDescent="0.3">
      <c r="A13" s="7" t="s">
        <v>37</v>
      </c>
    </row>
    <row r="14" spans="1:2" x14ac:dyDescent="0.3">
      <c r="A14" s="7" t="s">
        <v>38</v>
      </c>
    </row>
    <row r="15" spans="1:2" x14ac:dyDescent="0.3">
      <c r="A15" s="2" t="s">
        <v>39</v>
      </c>
    </row>
    <row r="16" spans="1:2" x14ac:dyDescent="0.3">
      <c r="A16" s="8" t="s">
        <v>40</v>
      </c>
    </row>
    <row r="17" spans="1:1" x14ac:dyDescent="0.3">
      <c r="A17" s="8" t="s">
        <v>41</v>
      </c>
    </row>
    <row r="18" spans="1:1" x14ac:dyDescent="0.3">
      <c r="A18" s="2" t="s">
        <v>42</v>
      </c>
    </row>
    <row r="19" spans="1:1" x14ac:dyDescent="0.3">
      <c r="A19" s="8" t="s">
        <v>43</v>
      </c>
    </row>
    <row r="20" spans="1:1" x14ac:dyDescent="0.3">
      <c r="A20" s="2" t="s">
        <v>44</v>
      </c>
    </row>
    <row r="21" spans="1:1" x14ac:dyDescent="0.3">
      <c r="A21" s="8" t="s">
        <v>45</v>
      </c>
    </row>
    <row r="22" spans="1:1" x14ac:dyDescent="0.3">
      <c r="A22" s="9" t="s">
        <v>46</v>
      </c>
    </row>
    <row r="23" spans="1:1" x14ac:dyDescent="0.3">
      <c r="A23" s="4" t="s">
        <v>47</v>
      </c>
    </row>
    <row r="24" spans="1:1" x14ac:dyDescent="0.3">
      <c r="A24" s="10" t="s">
        <v>109</v>
      </c>
    </row>
    <row r="25" spans="1:1" x14ac:dyDescent="0.3">
      <c r="A25" s="10" t="s">
        <v>114</v>
      </c>
    </row>
    <row r="26" spans="1:1" x14ac:dyDescent="0.3">
      <c r="A26" s="10" t="s">
        <v>115</v>
      </c>
    </row>
    <row r="27" spans="1:1" x14ac:dyDescent="0.3">
      <c r="A27" s="10" t="s">
        <v>112</v>
      </c>
    </row>
    <row r="28" spans="1:1" x14ac:dyDescent="0.3">
      <c r="A28" s="10" t="s">
        <v>113</v>
      </c>
    </row>
    <row r="29" spans="1:1" x14ac:dyDescent="0.3">
      <c r="A29" s="10" t="s">
        <v>111</v>
      </c>
    </row>
    <row r="30" spans="1:1" x14ac:dyDescent="0.3">
      <c r="A30" s="10" t="s">
        <v>48</v>
      </c>
    </row>
    <row r="31" spans="1:1" x14ac:dyDescent="0.3">
      <c r="A31" s="10" t="s">
        <v>116</v>
      </c>
    </row>
    <row r="32" spans="1:1" x14ac:dyDescent="0.3">
      <c r="A32" s="10" t="s">
        <v>110</v>
      </c>
    </row>
    <row r="33" spans="1:1" x14ac:dyDescent="0.3">
      <c r="A33" s="10" t="s">
        <v>49</v>
      </c>
    </row>
    <row r="34" spans="1:1" x14ac:dyDescent="0.3">
      <c r="A34" s="4" t="s">
        <v>50</v>
      </c>
    </row>
    <row r="35" spans="1:1" x14ac:dyDescent="0.3">
      <c r="A35" s="10" t="s">
        <v>51</v>
      </c>
    </row>
    <row r="36" spans="1:1" x14ac:dyDescent="0.3">
      <c r="A36" s="11" t="s">
        <v>52</v>
      </c>
    </row>
    <row r="37" spans="1:1" x14ac:dyDescent="0.3">
      <c r="A37" s="12" t="s">
        <v>53</v>
      </c>
    </row>
    <row r="38" spans="1:1" x14ac:dyDescent="0.3">
      <c r="A38" s="11" t="s">
        <v>54</v>
      </c>
    </row>
    <row r="39" spans="1:1" x14ac:dyDescent="0.3">
      <c r="A39" s="12" t="s">
        <v>55</v>
      </c>
    </row>
    <row r="40" spans="1:1" x14ac:dyDescent="0.3">
      <c r="A40" s="11" t="s">
        <v>56</v>
      </c>
    </row>
    <row r="41" spans="1:1" x14ac:dyDescent="0.3">
      <c r="A41" s="13" t="s">
        <v>57</v>
      </c>
    </row>
    <row r="42" spans="1:1" x14ac:dyDescent="0.3">
      <c r="A42" s="12" t="s">
        <v>58</v>
      </c>
    </row>
    <row r="43" spans="1:1" x14ac:dyDescent="0.3">
      <c r="A43" s="11" t="s">
        <v>59</v>
      </c>
    </row>
    <row r="44" spans="1:1" x14ac:dyDescent="0.3">
      <c r="A44" s="11" t="s">
        <v>60</v>
      </c>
    </row>
    <row r="45" spans="1:1" x14ac:dyDescent="0.3">
      <c r="A45" s="11" t="s">
        <v>61</v>
      </c>
    </row>
    <row r="46" spans="1:1" x14ac:dyDescent="0.3">
      <c r="A46" s="11" t="s">
        <v>62</v>
      </c>
    </row>
    <row r="47" spans="1:1" x14ac:dyDescent="0.3">
      <c r="A47" s="11" t="s">
        <v>63</v>
      </c>
    </row>
    <row r="48" spans="1:1" x14ac:dyDescent="0.3">
      <c r="A48" s="12" t="s">
        <v>64</v>
      </c>
    </row>
    <row r="49" spans="1:4" x14ac:dyDescent="0.3">
      <c r="A49" s="12" t="s">
        <v>65</v>
      </c>
    </row>
    <row r="50" spans="1:4" x14ac:dyDescent="0.3">
      <c r="A50" s="11" t="s">
        <v>66</v>
      </c>
    </row>
    <row r="51" spans="1:4" x14ac:dyDescent="0.3">
      <c r="A51" s="12" t="s">
        <v>67</v>
      </c>
    </row>
    <row r="52" spans="1:4" x14ac:dyDescent="0.3">
      <c r="A52" s="12" t="s">
        <v>68</v>
      </c>
    </row>
    <row r="53" spans="1:4" x14ac:dyDescent="0.3">
      <c r="A53" s="11" t="s">
        <v>69</v>
      </c>
    </row>
    <row r="54" spans="1:4" x14ac:dyDescent="0.3">
      <c r="A54" s="11" t="s">
        <v>70</v>
      </c>
    </row>
    <row r="55" spans="1:4" x14ac:dyDescent="0.3">
      <c r="A55" s="12" t="s">
        <v>71</v>
      </c>
    </row>
    <row r="56" spans="1:4" x14ac:dyDescent="0.3">
      <c r="A56" s="11" t="s">
        <v>72</v>
      </c>
    </row>
    <row r="57" spans="1:4" x14ac:dyDescent="0.3">
      <c r="A57" s="4" t="s">
        <v>73</v>
      </c>
    </row>
    <row r="58" spans="1:4" x14ac:dyDescent="0.3">
      <c r="A58" s="4" t="s">
        <v>74</v>
      </c>
    </row>
    <row r="59" spans="1:4" x14ac:dyDescent="0.3">
      <c r="A59" s="10" t="s">
        <v>75</v>
      </c>
    </row>
    <row r="60" spans="1:4" x14ac:dyDescent="0.3">
      <c r="A60" s="5" t="s">
        <v>76</v>
      </c>
      <c r="C60" s="18"/>
    </row>
    <row r="61" spans="1:4" x14ac:dyDescent="0.3">
      <c r="A61" s="14" t="s">
        <v>77</v>
      </c>
      <c r="C61" s="18"/>
    </row>
    <row r="62" spans="1:4" x14ac:dyDescent="0.3">
      <c r="A62" s="3" t="s">
        <v>78</v>
      </c>
      <c r="C62" s="18"/>
    </row>
    <row r="63" spans="1:4" x14ac:dyDescent="0.3">
      <c r="A63" s="5" t="s">
        <v>79</v>
      </c>
      <c r="C63" s="18"/>
    </row>
    <row r="64" spans="1:4" x14ac:dyDescent="0.3">
      <c r="A64" s="14" t="s">
        <v>80</v>
      </c>
      <c r="C64" s="18"/>
      <c r="D64" s="18"/>
    </row>
    <row r="65" spans="1:3" x14ac:dyDescent="0.3">
      <c r="A65" s="14" t="s">
        <v>81</v>
      </c>
      <c r="C65" s="17"/>
    </row>
    <row r="66" spans="1:3" x14ac:dyDescent="0.3">
      <c r="A66" s="14" t="s">
        <v>82</v>
      </c>
      <c r="C66" s="18"/>
    </row>
    <row r="67" spans="1:3" x14ac:dyDescent="0.3">
      <c r="A67" s="5" t="s">
        <v>83</v>
      </c>
      <c r="C67" s="19"/>
    </row>
    <row r="68" spans="1:3" x14ac:dyDescent="0.3">
      <c r="A68" s="3" t="s">
        <v>84</v>
      </c>
      <c r="C68" s="18"/>
    </row>
    <row r="69" spans="1:3" x14ac:dyDescent="0.3">
      <c r="A69" s="4" t="s">
        <v>85</v>
      </c>
      <c r="C69" s="18"/>
    </row>
    <row r="70" spans="1:3" x14ac:dyDescent="0.3">
      <c r="A70" s="4" t="s">
        <v>86</v>
      </c>
    </row>
    <row r="71" spans="1:3" x14ac:dyDescent="0.3">
      <c r="A71" s="4" t="s">
        <v>87</v>
      </c>
    </row>
    <row r="72" spans="1:3" x14ac:dyDescent="0.3">
      <c r="A72" s="7" t="s">
        <v>88</v>
      </c>
    </row>
    <row r="73" spans="1:3" x14ac:dyDescent="0.3">
      <c r="A73" s="4" t="s">
        <v>89</v>
      </c>
    </row>
    <row r="74" spans="1:3" x14ac:dyDescent="0.3">
      <c r="A74" s="4" t="s">
        <v>90</v>
      </c>
    </row>
    <row r="75" spans="1:3" x14ac:dyDescent="0.3">
      <c r="A75" s="14" t="s">
        <v>91</v>
      </c>
    </row>
    <row r="76" spans="1:3" x14ac:dyDescent="0.3">
      <c r="A76" s="14" t="s">
        <v>92</v>
      </c>
    </row>
    <row r="77" spans="1:3" x14ac:dyDescent="0.3">
      <c r="A77" s="14" t="s">
        <v>93</v>
      </c>
    </row>
    <row r="78" spans="1:3" x14ac:dyDescent="0.3">
      <c r="A78" s="14" t="s">
        <v>94</v>
      </c>
    </row>
    <row r="79" spans="1:3" x14ac:dyDescent="0.3">
      <c r="A79" s="14" t="s">
        <v>95</v>
      </c>
    </row>
    <row r="80" spans="1:3" x14ac:dyDescent="0.3">
      <c r="A80" s="14" t="s">
        <v>96</v>
      </c>
    </row>
    <row r="81" spans="1:1" x14ac:dyDescent="0.3">
      <c r="A81" s="14" t="s">
        <v>97</v>
      </c>
    </row>
    <row r="82" spans="1:1" x14ac:dyDescent="0.3">
      <c r="A82" s="14" t="s">
        <v>98</v>
      </c>
    </row>
    <row r="83" spans="1:1" x14ac:dyDescent="0.3">
      <c r="A83" s="14" t="s">
        <v>99</v>
      </c>
    </row>
    <row r="84" spans="1:1" x14ac:dyDescent="0.3">
      <c r="A84" s="14" t="s">
        <v>100</v>
      </c>
    </row>
    <row r="85" spans="1:1" x14ac:dyDescent="0.3">
      <c r="A85" s="14" t="s">
        <v>101</v>
      </c>
    </row>
    <row r="86" spans="1:1" x14ac:dyDescent="0.3">
      <c r="A86" s="4" t="s">
        <v>102</v>
      </c>
    </row>
    <row r="87" spans="1:1" x14ac:dyDescent="0.3">
      <c r="A87" s="4" t="s">
        <v>103</v>
      </c>
    </row>
    <row r="88" spans="1:1" x14ac:dyDescent="0.3">
      <c r="A88" s="4" t="s">
        <v>104</v>
      </c>
    </row>
    <row r="89" spans="1:1" x14ac:dyDescent="0.3">
      <c r="A89" s="4" t="s">
        <v>105</v>
      </c>
    </row>
    <row r="90" spans="1:1" x14ac:dyDescent="0.3">
      <c r="A90" s="4" t="s">
        <v>106</v>
      </c>
    </row>
    <row r="91" spans="1:1" x14ac:dyDescent="0.3">
      <c r="A91" s="4" t="s">
        <v>107</v>
      </c>
    </row>
    <row r="92" spans="1:1" x14ac:dyDescent="0.3">
      <c r="A92" s="4" t="s">
        <v>108</v>
      </c>
    </row>
    <row r="93" spans="1:1" x14ac:dyDescent="0.3">
      <c r="A93" s="1"/>
    </row>
    <row r="94" spans="1:1" x14ac:dyDescent="0.3">
      <c r="A94" s="15"/>
    </row>
  </sheetData>
  <sortState xmlns:xlrd2="http://schemas.microsoft.com/office/spreadsheetml/2017/richdata2" ref="A1:A94">
    <sortCondition ref="A1:A9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Previsión Contratos 2024</vt:lpstr>
      <vt:lpstr>Previsión Reservados 2024</vt:lpstr>
      <vt:lpstr>Previsión Contratos 2025</vt:lpstr>
      <vt:lpstr>Previsión Reservados 2025</vt:lpstr>
      <vt:lpstr>Previsión Encargos 2025</vt:lpstr>
      <vt:lpstr>Hoja1</vt:lpstr>
      <vt:lpstr>'Previsión Contratos 2024'!_Hlk156910838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dc:creator>
  <cp:lastModifiedBy>SVA10</cp:lastModifiedBy>
  <cp:lastPrinted>2024-02-07T13:25:46Z</cp:lastPrinted>
  <dcterms:created xsi:type="dcterms:W3CDTF">2023-12-04T08:32:29Z</dcterms:created>
  <dcterms:modified xsi:type="dcterms:W3CDTF">2025-12-09T08:51:41Z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Previsión Contratos 2024.xlsx</vt:lpwstr>
  </property>
</Properties>
</file>